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952"/>
  </bookViews>
  <sheets>
    <sheet name="г.Рудный" sheetId="20" r:id="rId1"/>
  </sheets>
  <externalReferences>
    <externalReference r:id="rId2"/>
  </externalReferences>
  <definedNames>
    <definedName name="регион">[1]СПИСКИ!$A:$A</definedName>
  </definedNames>
  <calcPr calcId="145621"/>
</workbook>
</file>

<file path=xl/calcChain.xml><?xml version="1.0" encoding="utf-8"?>
<calcChain xmlns="http://schemas.openxmlformats.org/spreadsheetml/2006/main">
  <c r="D162" i="20" l="1"/>
  <c r="C162" i="20"/>
  <c r="D161" i="20"/>
  <c r="C161" i="20"/>
  <c r="AF159" i="20"/>
  <c r="AE159" i="20"/>
  <c r="AD159" i="20"/>
  <c r="AC159" i="20"/>
  <c r="AB159" i="20"/>
  <c r="AA159" i="20"/>
  <c r="Z159" i="20"/>
  <c r="Y159" i="20"/>
  <c r="X159" i="20"/>
  <c r="W159" i="20"/>
  <c r="V159" i="20"/>
  <c r="U159" i="20"/>
  <c r="T159" i="20"/>
  <c r="S159" i="20"/>
  <c r="R159" i="20"/>
  <c r="Q159" i="20"/>
  <c r="P159" i="20"/>
  <c r="O159" i="20"/>
  <c r="N159" i="20"/>
  <c r="M159" i="20"/>
  <c r="L159" i="20"/>
  <c r="K159" i="20"/>
  <c r="J159" i="20"/>
  <c r="I159" i="20"/>
  <c r="H159" i="20"/>
  <c r="G159" i="20"/>
  <c r="F159" i="20"/>
  <c r="E159" i="20"/>
  <c r="D159" i="20"/>
  <c r="C159" i="20"/>
  <c r="D158" i="20"/>
  <c r="C158" i="20"/>
  <c r="D157" i="20"/>
  <c r="C157" i="20"/>
  <c r="D156" i="20"/>
  <c r="C156" i="20"/>
  <c r="D155" i="20"/>
  <c r="C155" i="20"/>
  <c r="AF154" i="20"/>
  <c r="AE154" i="20"/>
  <c r="AD154" i="20"/>
  <c r="AC154" i="20"/>
  <c r="AB154" i="20"/>
  <c r="AA154" i="20"/>
  <c r="Z154" i="20"/>
  <c r="Y154" i="20"/>
  <c r="X154" i="20"/>
  <c r="W154" i="20"/>
  <c r="V154" i="20"/>
  <c r="U154" i="20"/>
  <c r="T154" i="20"/>
  <c r="S154" i="20"/>
  <c r="R154" i="20"/>
  <c r="Q154" i="20"/>
  <c r="P154" i="20"/>
  <c r="O154" i="20"/>
  <c r="N154" i="20"/>
  <c r="M154" i="20"/>
  <c r="L154" i="20"/>
  <c r="K154" i="20"/>
  <c r="J154" i="20"/>
  <c r="I154" i="20"/>
  <c r="H154" i="20"/>
  <c r="G154" i="20"/>
  <c r="F154" i="20"/>
  <c r="E154" i="20"/>
  <c r="D154" i="20"/>
  <c r="C154" i="20"/>
  <c r="D153" i="20"/>
  <c r="C153" i="20"/>
  <c r="D152" i="20"/>
  <c r="C152" i="20"/>
  <c r="D151" i="20"/>
  <c r="C151" i="20"/>
  <c r="D150" i="20"/>
  <c r="C150" i="20"/>
  <c r="D149" i="20"/>
  <c r="C149" i="20"/>
  <c r="AF147" i="20"/>
  <c r="AE147" i="20"/>
  <c r="AD147" i="20"/>
  <c r="AC147" i="20"/>
  <c r="AB147" i="20"/>
  <c r="AA147" i="20"/>
  <c r="Z147" i="20"/>
  <c r="Y147" i="20"/>
  <c r="X147" i="20"/>
  <c r="W147" i="20"/>
  <c r="V147" i="20"/>
  <c r="U147" i="20"/>
  <c r="T147" i="20"/>
  <c r="S147" i="20"/>
  <c r="R147" i="20"/>
  <c r="Q147" i="20"/>
  <c r="P147" i="20"/>
  <c r="O147" i="20"/>
  <c r="N147" i="20"/>
  <c r="M147" i="20"/>
  <c r="L147" i="20"/>
  <c r="K147" i="20"/>
  <c r="J147" i="20"/>
  <c r="I147" i="20"/>
  <c r="H147" i="20"/>
  <c r="G147" i="20"/>
  <c r="F147" i="20"/>
  <c r="E147" i="20"/>
  <c r="D147" i="20"/>
  <c r="C147" i="20"/>
  <c r="D146" i="20"/>
  <c r="C146" i="20"/>
  <c r="D145" i="20"/>
  <c r="C145" i="20"/>
  <c r="D144" i="20"/>
  <c r="C144" i="20"/>
  <c r="D143" i="20"/>
  <c r="C143" i="20"/>
  <c r="D142" i="20"/>
  <c r="C142" i="20"/>
  <c r="D141" i="20"/>
  <c r="C141" i="20"/>
  <c r="D140" i="20"/>
  <c r="C140" i="20"/>
  <c r="D138" i="20"/>
  <c r="C138" i="20"/>
  <c r="D137" i="20"/>
  <c r="C137" i="20"/>
  <c r="D136" i="20"/>
  <c r="C136" i="20"/>
  <c r="D135" i="20"/>
  <c r="C135" i="20"/>
  <c r="D134" i="20"/>
  <c r="C134" i="20"/>
  <c r="D133" i="20"/>
  <c r="C133" i="20"/>
  <c r="AF131" i="20"/>
  <c r="AE131" i="20"/>
  <c r="AD131" i="20"/>
  <c r="AC131" i="20"/>
  <c r="AB131" i="20"/>
  <c r="AA131" i="20"/>
  <c r="Z131" i="20"/>
  <c r="Y131" i="20"/>
  <c r="X131" i="20"/>
  <c r="W131" i="20"/>
  <c r="V131" i="20"/>
  <c r="U131" i="20"/>
  <c r="T131" i="20"/>
  <c r="S131" i="20"/>
  <c r="R131" i="20"/>
  <c r="Q131" i="20"/>
  <c r="P131" i="20"/>
  <c r="O131" i="20"/>
  <c r="N131" i="20"/>
  <c r="M131" i="20"/>
  <c r="L131" i="20"/>
  <c r="K131" i="20"/>
  <c r="J131" i="20"/>
  <c r="I131" i="20"/>
  <c r="H131" i="20"/>
  <c r="G131" i="20"/>
  <c r="F131" i="20"/>
  <c r="E131" i="20"/>
  <c r="D131" i="20"/>
  <c r="C131" i="20"/>
  <c r="D130" i="20"/>
  <c r="C130" i="20"/>
  <c r="D129" i="20"/>
  <c r="C129" i="20"/>
  <c r="D128" i="20"/>
  <c r="C128" i="20"/>
  <c r="D127" i="20"/>
  <c r="C127" i="20"/>
  <c r="D126" i="20"/>
  <c r="C126" i="20"/>
  <c r="D124" i="20"/>
  <c r="C124" i="20"/>
  <c r="D123" i="20"/>
  <c r="C123" i="20"/>
  <c r="D122" i="20"/>
  <c r="C122" i="20"/>
  <c r="AF120" i="20"/>
  <c r="AE120" i="20"/>
  <c r="AD120" i="20"/>
  <c r="AC120" i="20"/>
  <c r="AB120" i="20"/>
  <c r="AA120" i="20"/>
  <c r="Z120" i="20"/>
  <c r="Y120" i="20"/>
  <c r="X120" i="20"/>
  <c r="W120" i="20"/>
  <c r="V120" i="20"/>
  <c r="U120" i="20"/>
  <c r="T120" i="20"/>
  <c r="S120" i="20"/>
  <c r="R120" i="20"/>
  <c r="Q120" i="20"/>
  <c r="P120" i="20"/>
  <c r="O120" i="20"/>
  <c r="N120" i="20"/>
  <c r="M120" i="20"/>
  <c r="L120" i="20"/>
  <c r="K120" i="20"/>
  <c r="J120" i="20"/>
  <c r="I120" i="20"/>
  <c r="H120" i="20"/>
  <c r="G120" i="20"/>
  <c r="F120" i="20"/>
  <c r="E120" i="20"/>
  <c r="D120" i="20"/>
  <c r="C120" i="20"/>
  <c r="AF119" i="20"/>
  <c r="AE119" i="20"/>
  <c r="AD119" i="20"/>
  <c r="AC119" i="20"/>
  <c r="AB119" i="20"/>
  <c r="AA119" i="20"/>
  <c r="Z119" i="20"/>
  <c r="Y119" i="20"/>
  <c r="X119" i="20"/>
  <c r="W119" i="20"/>
  <c r="V119" i="20"/>
  <c r="U119" i="20"/>
  <c r="T119" i="20"/>
  <c r="S119" i="20"/>
  <c r="R119" i="20"/>
  <c r="Q119" i="20"/>
  <c r="P119" i="20"/>
  <c r="O119" i="20"/>
  <c r="N119" i="20"/>
  <c r="M119" i="20"/>
  <c r="L119" i="20"/>
  <c r="K119" i="20"/>
  <c r="J119" i="20"/>
  <c r="I119" i="20"/>
  <c r="H119" i="20"/>
  <c r="G119" i="20"/>
  <c r="F119" i="20"/>
  <c r="E119" i="20"/>
  <c r="D119" i="20"/>
  <c r="C119" i="20"/>
  <c r="D109" i="20"/>
  <c r="C109" i="20"/>
  <c r="D108" i="20"/>
  <c r="C108" i="20"/>
  <c r="D106" i="20"/>
  <c r="C106" i="20"/>
  <c r="D105" i="20"/>
  <c r="C105" i="20"/>
  <c r="D104" i="20"/>
  <c r="C104" i="20"/>
  <c r="D103" i="20"/>
  <c r="C103" i="20"/>
  <c r="D102" i="20"/>
  <c r="C102" i="20"/>
  <c r="AF101" i="20"/>
  <c r="AE101" i="20"/>
  <c r="AD101" i="20"/>
  <c r="AC101" i="20"/>
  <c r="AB101" i="20"/>
  <c r="AA101" i="20"/>
  <c r="Z101" i="20"/>
  <c r="Y101" i="20"/>
  <c r="X101" i="20"/>
  <c r="W101" i="20"/>
  <c r="V101" i="20"/>
  <c r="U101" i="20"/>
  <c r="T101" i="20"/>
  <c r="S101" i="20"/>
  <c r="R101" i="20"/>
  <c r="Q101" i="20"/>
  <c r="P101" i="20"/>
  <c r="O101" i="20"/>
  <c r="N101" i="20"/>
  <c r="M101" i="20"/>
  <c r="L101" i="20"/>
  <c r="K101" i="20"/>
  <c r="J101" i="20"/>
  <c r="I101" i="20"/>
  <c r="H101" i="20"/>
  <c r="G101" i="20"/>
  <c r="F101" i="20"/>
  <c r="E101" i="20"/>
  <c r="D101" i="20"/>
  <c r="C101" i="20"/>
  <c r="D100" i="20"/>
  <c r="C100" i="20"/>
  <c r="D99" i="20"/>
  <c r="C99" i="20"/>
  <c r="D98" i="20"/>
  <c r="C98" i="20"/>
  <c r="D97" i="20"/>
  <c r="C97" i="20"/>
  <c r="D96" i="20"/>
  <c r="C96" i="20"/>
  <c r="AF94" i="20"/>
  <c r="AE94" i="20"/>
  <c r="AD94" i="20"/>
  <c r="AC94" i="20"/>
  <c r="AB94" i="20"/>
  <c r="AA94" i="20"/>
  <c r="Z94" i="20"/>
  <c r="Y94" i="20"/>
  <c r="X94" i="20"/>
  <c r="W94" i="20"/>
  <c r="V94" i="20"/>
  <c r="U94" i="20"/>
  <c r="T94" i="20"/>
  <c r="S94" i="20"/>
  <c r="R94" i="20"/>
  <c r="Q94" i="20"/>
  <c r="P94" i="20"/>
  <c r="O94" i="20"/>
  <c r="N94" i="20"/>
  <c r="M94" i="20"/>
  <c r="L94" i="20"/>
  <c r="K94" i="20"/>
  <c r="J94" i="20"/>
  <c r="I94" i="20"/>
  <c r="H94" i="20"/>
  <c r="G94" i="20"/>
  <c r="F94" i="20"/>
  <c r="E94" i="20"/>
  <c r="D94" i="20"/>
  <c r="C94" i="20"/>
  <c r="D93" i="20"/>
  <c r="C93" i="20"/>
  <c r="D92" i="20"/>
  <c r="C92" i="20"/>
  <c r="D91" i="20"/>
  <c r="C91" i="20"/>
  <c r="D90" i="20"/>
  <c r="C90" i="20"/>
  <c r="D89" i="20"/>
  <c r="C89" i="20"/>
  <c r="D88" i="20"/>
  <c r="C88" i="20"/>
  <c r="D87" i="20"/>
  <c r="C87" i="20"/>
  <c r="D85" i="20"/>
  <c r="C85" i="20"/>
  <c r="D84" i="20"/>
  <c r="C84" i="20"/>
  <c r="D83" i="20"/>
  <c r="C83" i="20"/>
  <c r="D82" i="20"/>
  <c r="C82" i="20"/>
  <c r="D81" i="20"/>
  <c r="C81" i="20"/>
  <c r="D80" i="20"/>
  <c r="C80" i="20"/>
  <c r="AF78" i="20"/>
  <c r="AE78" i="20"/>
  <c r="AD78" i="20"/>
  <c r="AC78" i="20"/>
  <c r="AB78" i="20"/>
  <c r="AA78" i="20"/>
  <c r="Z78" i="20"/>
  <c r="Y78" i="20"/>
  <c r="X78" i="20"/>
  <c r="W78" i="20"/>
  <c r="V78" i="20"/>
  <c r="U78" i="20"/>
  <c r="T78" i="20"/>
  <c r="S78" i="20"/>
  <c r="R78" i="20"/>
  <c r="Q78" i="20"/>
  <c r="P78" i="20"/>
  <c r="O78" i="20"/>
  <c r="N78" i="20"/>
  <c r="M78" i="20"/>
  <c r="L78" i="20"/>
  <c r="K78" i="20"/>
  <c r="J78" i="20"/>
  <c r="I78" i="20"/>
  <c r="H78" i="20"/>
  <c r="G78" i="20"/>
  <c r="F78" i="20"/>
  <c r="E78" i="20"/>
  <c r="D78" i="20"/>
  <c r="C78" i="20"/>
  <c r="D77" i="20"/>
  <c r="C77" i="20"/>
  <c r="D76" i="20"/>
  <c r="C76" i="20"/>
  <c r="D75" i="20"/>
  <c r="C75" i="20"/>
  <c r="D74" i="20"/>
  <c r="C74" i="20"/>
  <c r="D73" i="20"/>
  <c r="C73" i="20"/>
  <c r="D71" i="20"/>
  <c r="C71" i="20"/>
  <c r="D70" i="20"/>
  <c r="C70" i="20"/>
  <c r="D69" i="20"/>
  <c r="C69" i="20"/>
  <c r="AF67" i="20"/>
  <c r="AE67" i="20"/>
  <c r="AD67" i="20"/>
  <c r="AC67" i="20"/>
  <c r="AB67" i="20"/>
  <c r="AA67" i="20"/>
  <c r="Z67" i="20"/>
  <c r="Y67" i="20"/>
  <c r="X67" i="20"/>
  <c r="W67" i="20"/>
  <c r="V67" i="20"/>
  <c r="U67" i="20"/>
  <c r="T67" i="20"/>
  <c r="S67" i="20"/>
  <c r="R67" i="20"/>
  <c r="Q67" i="20"/>
  <c r="P67" i="20"/>
  <c r="O67" i="20"/>
  <c r="N67" i="20"/>
  <c r="M67" i="20"/>
  <c r="L67" i="20"/>
  <c r="K67" i="20"/>
  <c r="J67" i="20"/>
  <c r="I67" i="20"/>
  <c r="H67" i="20"/>
  <c r="G67" i="20"/>
  <c r="F67" i="20"/>
  <c r="E67" i="20"/>
  <c r="D67" i="20"/>
  <c r="C67" i="20"/>
  <c r="AF66" i="20"/>
  <c r="AE66" i="20"/>
  <c r="AD66" i="20"/>
  <c r="AC66" i="20"/>
  <c r="AB66" i="20"/>
  <c r="AA66" i="20"/>
  <c r="Z66" i="20"/>
  <c r="Y66" i="20"/>
  <c r="X66" i="20"/>
  <c r="W66" i="20"/>
  <c r="V66" i="20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E66" i="20"/>
  <c r="D66" i="20"/>
  <c r="C66" i="20"/>
</calcChain>
</file>

<file path=xl/sharedStrings.xml><?xml version="1.0" encoding="utf-8"?>
<sst xmlns="http://schemas.openxmlformats.org/spreadsheetml/2006/main" count="351" uniqueCount="108">
  <si>
    <t>Орта білім беру ұйымдарындағы педагог қызметкерлердің саны мен құрамы туралы мәліметтер</t>
  </si>
  <si>
    <t xml:space="preserve">Сведения о численности и составе педагогических работников организаций среднего образования </t>
  </si>
  <si>
    <t>Қалалық және ауылдық жерлер бойынша қорытынды</t>
  </si>
  <si>
    <t>Итого по городской и сельской местности</t>
  </si>
  <si>
    <t>Қызметкерлер санаты / Категория работников</t>
  </si>
  <si>
    <t xml:space="preserve"> №</t>
  </si>
  <si>
    <t>Педагог қызметкерлердің жалпы саны, барлығы (адам)/ Общая численность педагогических работников, всего (чел)</t>
  </si>
  <si>
    <t>оның ішінде әйелдер (адам) / из них женщин (чел)</t>
  </si>
  <si>
    <t>қызметкерлердің жалпы санынан (1 графтан) (адам) / из общей численности работников (из графы 1) (чел)</t>
  </si>
  <si>
    <t>білімі барлар / имеют образование</t>
  </si>
  <si>
    <t>оның ішінде педагогикалық өтілі бар / из них стаж педагогической работы</t>
  </si>
  <si>
    <t>санаты бар / имеют категорию</t>
  </si>
  <si>
    <t>жоғары және жоғары оқу орнынаң кейінгі / высшее и послевузовское</t>
  </si>
  <si>
    <t>оның ішінде әйел адамдар /из них женщин</t>
  </si>
  <si>
    <t xml:space="preserve">техникалық және кәсіптік  / 
техническое и профессиональное
</t>
  </si>
  <si>
    <t>жалпы орта / общее среднее</t>
  </si>
  <si>
    <t>3 жылға дейін    / до 3 лет</t>
  </si>
  <si>
    <t>3 жылдан 5 жылға дейін     / от 3 до 5 лет</t>
  </si>
  <si>
    <t>6 жылдан 10 жылға дейін / от 6 до 10 лет</t>
  </si>
  <si>
    <t>11 жылдан 15 жылға дейін / от 11 до 15 лет</t>
  </si>
  <si>
    <t>16 жылдан 20 жылға дейін / от 16 до 20 лет</t>
  </si>
  <si>
    <t>20 жылдан жоғары / свыше 20 лет</t>
  </si>
  <si>
    <t xml:space="preserve"> жоғары санатты / высшая категория</t>
  </si>
  <si>
    <t>бірінші санатты / первая категория</t>
  </si>
  <si>
    <t>екінші санатты / вторая категория</t>
  </si>
  <si>
    <t>санаты жоқ / без категории</t>
  </si>
  <si>
    <t>барлығы / всего</t>
  </si>
  <si>
    <t>оның ішінде педагогикалық / из них педагогическое</t>
  </si>
  <si>
    <t>А</t>
  </si>
  <si>
    <t>В</t>
  </si>
  <si>
    <t>оның ішінде:
 из них:</t>
  </si>
  <si>
    <t xml:space="preserve">        бастауыш
        начальных</t>
  </si>
  <si>
    <t xml:space="preserve">        негізгі 
        основных</t>
  </si>
  <si>
    <t xml:space="preserve">        орта
        средних</t>
  </si>
  <si>
    <t>мектеп директорларының оқу ісі жөніндегі орынбасарлары:
заместители директоров школ по учебной работе:</t>
  </si>
  <si>
    <t>мектеп директорларының тәрбие жөніндегі орынбасарлары 
заместители директоров школ по воспитательной работе</t>
  </si>
  <si>
    <t>1-4 сынып  (мектеп директорларынсыз және мектеп директор орынбаларларынсыз) 
 учителя 1-4 классов (без директоров и заместителей директоров школ)</t>
  </si>
  <si>
    <t>5-11(12) сынып мұғалімдері  (мектеп директорларынсыз және мектеп директор орынбаларларынсыз) 
учителя 5-11(12)  классов (без директоров и заместителей директоров школ)</t>
  </si>
  <si>
    <t>басқа педагогикалық қызметкерлер:
 другие педагогические работники:</t>
  </si>
  <si>
    <t>оның ішінде 
 из них:</t>
  </si>
  <si>
    <t>педагог-психолог</t>
  </si>
  <si>
    <t>әлеуметтік педагог
социальный педагог</t>
  </si>
  <si>
    <t>педагог ұйымдастырушы куратор
педагог-организатор куратор</t>
  </si>
  <si>
    <t>қосымша білім беру педагог
педагог-дополнительного образования</t>
  </si>
  <si>
    <t>оқытушы- логопед
учитель-логопед</t>
  </si>
  <si>
    <t>оқытушы–дефектолог
учитель-дефектолог</t>
  </si>
  <si>
    <t>сурдопедагог</t>
  </si>
  <si>
    <t>олигофренопедагог</t>
  </si>
  <si>
    <t>тифлопедагог</t>
  </si>
  <si>
    <t>тәрбиеші (аға тәрбиеші) 
воспитатель (старший воспитатель)</t>
  </si>
  <si>
    <t>мектепке дейінгі сыныптар  тәрбиешісі, мұғалімі
воспитатель, учитель предшкольных  классов</t>
  </si>
  <si>
    <t>тәлімгер (аға тәлімгер) 
вожатый (старший вожатый)</t>
  </si>
  <si>
    <t>басқалар / другие</t>
  </si>
  <si>
    <t>педагог қызметкерлерге теңестірілген тұлғалар 
лица, приравненные к педагогическим работникам:</t>
  </si>
  <si>
    <t>әдіскер (аға әдіскер)
методист (старший методист)</t>
  </si>
  <si>
    <t>ән-күй жетекшісі
музыкальный руководитель</t>
  </si>
  <si>
    <t>толық емес жұмыс күнінде жұмыс істейтін мұғалімдер (қосымша істеуші) 
учителя, работающие неполный рабочий день в (совместители)</t>
  </si>
  <si>
    <t>бастауыш мектепте 
 начальных школах</t>
  </si>
  <si>
    <t>негізгі мектепте 
основных школах</t>
  </si>
  <si>
    <t>орта мектепте 
средних школах</t>
  </si>
  <si>
    <t>кітапханашылар (кітапхана меңгерушісі)
библиотекари (заведующие библиотек)</t>
  </si>
  <si>
    <t>медициналық қызметкерлер
медицинский персонал</t>
  </si>
  <si>
    <t>медбикелер                                                                                    медсестры</t>
  </si>
  <si>
    <t>дәрігерлер                                                                                           врачи</t>
  </si>
  <si>
    <t xml:space="preserve">қалалық жерде </t>
  </si>
  <si>
    <t>в городской местности</t>
  </si>
  <si>
    <t>в сельской местности</t>
  </si>
  <si>
    <t>Индексі: № РИК 83 нысан I бөлім</t>
  </si>
  <si>
    <t>Индекс: форма № РИК 83 раздел I</t>
  </si>
  <si>
    <t xml:space="preserve">педагогикалық қызметкерлердің жалпы саны (2, 3, 4 жолдардың қосындысы):
общее количество педагогических работников (сумма строк 2, 3, 4):
</t>
  </si>
  <si>
    <t xml:space="preserve">соның ішінде мұғалімдер (2.1-2.8 жолдардың қосындысы)
в том числе учителей (сумма строк 2.1-2.8)
</t>
  </si>
  <si>
    <t xml:space="preserve">оның ішінде мектеп директорлары
из них директора  школ
</t>
  </si>
  <si>
    <t>2.1.</t>
  </si>
  <si>
    <t>2.2.</t>
  </si>
  <si>
    <t>2.3.</t>
  </si>
  <si>
    <t>2.4.</t>
  </si>
  <si>
    <t>2.5.</t>
  </si>
  <si>
    <t>2.6.</t>
  </si>
  <si>
    <t>2.7.</t>
  </si>
  <si>
    <t>2.8.</t>
  </si>
  <si>
    <t>3.1.</t>
  </si>
  <si>
    <t>3.2.</t>
  </si>
  <si>
    <t>3.3.</t>
  </si>
  <si>
    <t>3.4.</t>
  </si>
  <si>
    <t>3.5.</t>
  </si>
  <si>
    <t>3.6.</t>
  </si>
  <si>
    <t>3.6.1.</t>
  </si>
  <si>
    <t>3.6.2.</t>
  </si>
  <si>
    <t>3.6.3.</t>
  </si>
  <si>
    <t>3.7.</t>
  </si>
  <si>
    <t>3.8.</t>
  </si>
  <si>
    <t>3.9.</t>
  </si>
  <si>
    <t>3.10.</t>
  </si>
  <si>
    <t>4.1.</t>
  </si>
  <si>
    <t>4.2.</t>
  </si>
  <si>
    <t>хореограф</t>
  </si>
  <si>
    <t>4.3.</t>
  </si>
  <si>
    <t>4.4.</t>
  </si>
  <si>
    <t>ерекше білім беру қажеттілігі бар балаларға арналған арнайы сыныптарда сабақ беретін мұғалімдер                                                 учителя, преподающие в специальных классах  для детей с особыми образовательными потребностями</t>
  </si>
  <si>
    <t>6.1.</t>
  </si>
  <si>
    <t>6.2.</t>
  </si>
  <si>
    <t>6.3.</t>
  </si>
  <si>
    <t>8.1.</t>
  </si>
  <si>
    <t>8.2.</t>
  </si>
  <si>
    <t xml:space="preserve">ауылдық жерде </t>
  </si>
  <si>
    <t xml:space="preserve">педагог ұйымдастырушы 
педагог-организатор </t>
  </si>
  <si>
    <t xml:space="preserve">Кезеңділігі: жылдық 
</t>
  </si>
  <si>
    <t xml:space="preserve">Периодичность: годовая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</si>
</sst>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3" fontId="2" fillId="0" borderId="4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ill="1"/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vertical="top"/>
    </xf>
    <xf numFmtId="0" fontId="5" fillId="3" borderId="3" xfId="0" applyFont="1" applyFill="1" applyBorder="1" applyAlignment="1" applyProtection="1">
      <alignment horizontal="center" vertical="center" textRotation="90" wrapText="1"/>
      <protection locked="0"/>
    </xf>
    <xf numFmtId="3" fontId="5" fillId="3" borderId="3" xfId="0" applyNumberFormat="1" applyFont="1" applyFill="1" applyBorder="1" applyAlignment="1" applyProtection="1">
      <alignment horizontal="center" vertical="center" textRotation="90" wrapText="1"/>
      <protection locked="0"/>
    </xf>
    <xf numFmtId="0" fontId="5" fillId="4" borderId="3" xfId="0" applyFont="1" applyFill="1" applyBorder="1" applyAlignment="1" applyProtection="1">
      <alignment horizontal="center" vertical="center" textRotation="90" wrapText="1"/>
      <protection locked="0"/>
    </xf>
    <xf numFmtId="3" fontId="5" fillId="4" borderId="3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5" borderId="4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center" vertical="top" wrapText="1"/>
    </xf>
    <xf numFmtId="3" fontId="2" fillId="5" borderId="4" xfId="0" applyNumberFormat="1" applyFont="1" applyFill="1" applyBorder="1" applyAlignment="1" applyProtection="1">
      <alignment horizontal="center" vertical="top" wrapText="1"/>
      <protection hidden="1"/>
    </xf>
    <xf numFmtId="0" fontId="2" fillId="6" borderId="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center" vertical="top" wrapText="1"/>
    </xf>
    <xf numFmtId="3" fontId="2" fillId="6" borderId="4" xfId="0" applyNumberFormat="1" applyFont="1" applyFill="1" applyBorder="1" applyAlignment="1" applyProtection="1">
      <alignment horizontal="center" vertical="top" wrapText="1"/>
      <protection hidden="1"/>
    </xf>
    <xf numFmtId="0" fontId="1" fillId="6" borderId="4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center" vertical="top" wrapText="1"/>
    </xf>
    <xf numFmtId="0" fontId="1" fillId="6" borderId="4" xfId="0" applyFont="1" applyFill="1" applyBorder="1" applyAlignment="1">
      <alignment horizontal="center" vertical="top" wrapText="1"/>
    </xf>
    <xf numFmtId="0" fontId="1" fillId="7" borderId="4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center" vertical="top" wrapText="1"/>
    </xf>
    <xf numFmtId="3" fontId="2" fillId="7" borderId="4" xfId="0" applyNumberFormat="1" applyFont="1" applyFill="1" applyBorder="1" applyAlignment="1" applyProtection="1">
      <alignment horizontal="center" vertical="top" wrapText="1"/>
      <protection hidden="1"/>
    </xf>
    <xf numFmtId="0" fontId="1" fillId="7" borderId="3" xfId="0" applyFont="1" applyFill="1" applyBorder="1" applyAlignment="1">
      <alignment horizontal="left" vertical="top" wrapText="1"/>
    </xf>
    <xf numFmtId="0" fontId="1" fillId="7" borderId="10" xfId="0" applyFont="1" applyFill="1" applyBorder="1" applyAlignment="1">
      <alignment horizontal="center" vertical="top" wrapText="1"/>
    </xf>
    <xf numFmtId="0" fontId="1" fillId="7" borderId="4" xfId="0" applyFont="1" applyFill="1" applyBorder="1" applyAlignment="1">
      <alignment horizontal="center" vertical="top" wrapText="1"/>
    </xf>
    <xf numFmtId="0" fontId="1" fillId="7" borderId="4" xfId="0" applyFont="1" applyFill="1" applyBorder="1" applyAlignment="1">
      <alignment horizontal="center" vertical="top"/>
    </xf>
    <xf numFmtId="0" fontId="1" fillId="8" borderId="4" xfId="0" applyFont="1" applyFill="1" applyBorder="1" applyAlignment="1">
      <alignment horizontal="left" vertical="top" wrapText="1"/>
    </xf>
    <xf numFmtId="0" fontId="1" fillId="8" borderId="4" xfId="0" applyFont="1" applyFill="1" applyBorder="1" applyAlignment="1">
      <alignment horizontal="center" vertical="top"/>
    </xf>
    <xf numFmtId="3" fontId="2" fillId="8" borderId="4" xfId="0" applyNumberFormat="1" applyFont="1" applyFill="1" applyBorder="1" applyAlignment="1" applyProtection="1">
      <alignment horizontal="center" vertical="top" wrapText="1"/>
      <protection hidden="1"/>
    </xf>
    <xf numFmtId="0" fontId="1" fillId="9" borderId="4" xfId="0" applyFont="1" applyFill="1" applyBorder="1" applyAlignment="1">
      <alignment horizontal="center" vertical="top"/>
    </xf>
    <xf numFmtId="3" fontId="2" fillId="9" borderId="4" xfId="0" applyNumberFormat="1" applyFont="1" applyFill="1" applyBorder="1" applyAlignment="1" applyProtection="1">
      <alignment horizontal="center" vertical="top" wrapText="1"/>
      <protection hidden="1"/>
    </xf>
    <xf numFmtId="0" fontId="1" fillId="9" borderId="4" xfId="0" applyFont="1" applyFill="1" applyBorder="1" applyAlignment="1">
      <alignment horizontal="left" vertical="top" wrapText="1"/>
    </xf>
    <xf numFmtId="0" fontId="5" fillId="4" borderId="7" xfId="0" applyFont="1" applyFill="1" applyBorder="1" applyAlignment="1" applyProtection="1">
      <alignment horizontal="center" vertical="top" wrapText="1"/>
      <protection locked="0"/>
    </xf>
    <xf numFmtId="0" fontId="5" fillId="4" borderId="8" xfId="0" applyFont="1" applyFill="1" applyBorder="1" applyAlignment="1" applyProtection="1">
      <alignment horizontal="center" vertical="top" wrapText="1"/>
      <protection locked="0"/>
    </xf>
    <xf numFmtId="0" fontId="5" fillId="4" borderId="9" xfId="0" applyFont="1" applyFill="1" applyBorder="1" applyAlignment="1" applyProtection="1">
      <alignment horizontal="center" vertical="top" wrapText="1"/>
      <protection locked="0"/>
    </xf>
    <xf numFmtId="0" fontId="5" fillId="4" borderId="3" xfId="0" applyFont="1" applyFill="1" applyBorder="1" applyAlignment="1" applyProtection="1">
      <alignment horizontal="center" vertical="center" textRotation="90" wrapText="1"/>
      <protection locked="0"/>
    </xf>
    <xf numFmtId="0" fontId="5" fillId="4" borderId="12" xfId="0" applyFont="1" applyFill="1" applyBorder="1" applyAlignment="1" applyProtection="1">
      <alignment horizontal="center" vertical="center" textRotation="90" wrapText="1"/>
      <protection locked="0"/>
    </xf>
    <xf numFmtId="0" fontId="5" fillId="3" borderId="7" xfId="0" applyFont="1" applyFill="1" applyBorder="1" applyAlignment="1" applyProtection="1">
      <alignment horizontal="center" vertical="top" wrapText="1"/>
      <protection locked="0"/>
    </xf>
    <xf numFmtId="0" fontId="5" fillId="3" borderId="8" xfId="0" applyFont="1" applyFill="1" applyBorder="1" applyAlignment="1" applyProtection="1">
      <alignment horizontal="center" vertical="top" wrapText="1"/>
      <protection locked="0"/>
    </xf>
    <xf numFmtId="0" fontId="5" fillId="3" borderId="9" xfId="0" applyFont="1" applyFill="1" applyBorder="1" applyAlignment="1" applyProtection="1">
      <alignment horizontal="center" vertical="top" wrapText="1"/>
      <protection locked="0"/>
    </xf>
    <xf numFmtId="0" fontId="5" fillId="3" borderId="3" xfId="0" applyFont="1" applyFill="1" applyBorder="1" applyAlignment="1" applyProtection="1">
      <alignment horizontal="center" vertical="center" textRotation="90" wrapText="1"/>
      <protection locked="0"/>
    </xf>
    <xf numFmtId="0" fontId="5" fillId="3" borderId="12" xfId="0" applyFont="1" applyFill="1" applyBorder="1" applyAlignment="1" applyProtection="1">
      <alignment horizontal="center" vertical="center" textRotation="90" wrapText="1"/>
      <protection locked="0"/>
    </xf>
    <xf numFmtId="0" fontId="5" fillId="3" borderId="6" xfId="0" applyFont="1" applyFill="1" applyBorder="1" applyAlignment="1" applyProtection="1">
      <alignment horizontal="center" vertical="center" textRotation="90" wrapText="1"/>
      <protection locked="0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4" borderId="1" xfId="0" applyFont="1" applyFill="1" applyBorder="1" applyAlignment="1" applyProtection="1">
      <alignment horizontal="center" vertical="center" wrapText="1"/>
      <protection locked="0"/>
    </xf>
    <xf numFmtId="0" fontId="1" fillId="4" borderId="10" xfId="0" applyFont="1" applyFill="1" applyBorder="1" applyAlignment="1" applyProtection="1">
      <alignment horizontal="center" vertical="center" wrapText="1"/>
      <protection locked="0"/>
    </xf>
    <xf numFmtId="0" fontId="1" fillId="4" borderId="1" xfId="0" applyFont="1" applyFill="1" applyBorder="1" applyAlignment="1" applyProtection="1">
      <alignment horizontal="center" vertical="center" textRotation="90" wrapText="1"/>
      <protection locked="0"/>
    </xf>
    <xf numFmtId="0" fontId="1" fillId="4" borderId="10" xfId="0" applyFont="1" applyFill="1" applyBorder="1" applyAlignment="1" applyProtection="1">
      <alignment horizontal="center" vertical="center" textRotation="90" wrapText="1"/>
      <protection locked="0"/>
    </xf>
    <xf numFmtId="0" fontId="5" fillId="4" borderId="2" xfId="0" applyFont="1" applyFill="1" applyBorder="1" applyAlignment="1" applyProtection="1">
      <alignment horizontal="left" vertical="center" textRotation="90" wrapText="1"/>
      <protection locked="0"/>
    </xf>
    <xf numFmtId="0" fontId="5" fillId="4" borderId="5" xfId="0" applyFont="1" applyFill="1" applyBorder="1" applyAlignment="1" applyProtection="1">
      <alignment horizontal="left" vertical="center" textRotation="90" wrapText="1"/>
      <protection locked="0"/>
    </xf>
    <xf numFmtId="0" fontId="5" fillId="4" borderId="11" xfId="0" applyFont="1" applyFill="1" applyBorder="1" applyAlignment="1" applyProtection="1">
      <alignment horizontal="left" vertical="center" textRotation="90" wrapText="1"/>
      <protection locked="0"/>
    </xf>
    <xf numFmtId="0" fontId="5" fillId="4" borderId="6" xfId="0" applyFont="1" applyFill="1" applyBorder="1" applyAlignment="1" applyProtection="1">
      <alignment horizontal="center" vertical="center" textRotation="90" wrapText="1"/>
      <protection locked="0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1" fillId="3" borderId="1" xfId="0" applyFont="1" applyFill="1" applyBorder="1" applyAlignment="1" applyProtection="1">
      <alignment horizontal="center" vertical="center" textRotation="90" wrapText="1"/>
      <protection locked="0"/>
    </xf>
    <xf numFmtId="0" fontId="1" fillId="3" borderId="10" xfId="0" applyFont="1" applyFill="1" applyBorder="1" applyAlignment="1" applyProtection="1">
      <alignment horizontal="center" vertical="center" textRotation="90" wrapText="1"/>
      <protection locked="0"/>
    </xf>
    <xf numFmtId="0" fontId="5" fillId="3" borderId="2" xfId="0" applyFont="1" applyFill="1" applyBorder="1" applyAlignment="1" applyProtection="1">
      <alignment horizontal="left" vertical="center" textRotation="90" wrapText="1"/>
      <protection locked="0"/>
    </xf>
    <xf numFmtId="0" fontId="5" fillId="3" borderId="5" xfId="0" applyFont="1" applyFill="1" applyBorder="1" applyAlignment="1" applyProtection="1">
      <alignment horizontal="left" vertical="center" textRotation="90" wrapText="1"/>
      <protection locked="0"/>
    </xf>
    <xf numFmtId="0" fontId="5" fillId="3" borderId="11" xfId="0" applyFont="1" applyFill="1" applyBorder="1" applyAlignment="1" applyProtection="1">
      <alignment horizontal="left" vertical="center" textRotation="90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8" xfId="0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textRotation="90" wrapText="1"/>
      <protection locked="0"/>
    </xf>
    <xf numFmtId="0" fontId="5" fillId="4" borderId="4" xfId="0" applyFont="1" applyFill="1" applyBorder="1" applyAlignment="1" applyProtection="1">
      <alignment horizontal="center" vertical="center" textRotation="90" wrapText="1"/>
      <protection locked="0"/>
    </xf>
    <xf numFmtId="0" fontId="1" fillId="4" borderId="4" xfId="0" applyFont="1" applyFill="1" applyBorder="1" applyAlignment="1" applyProtection="1">
      <alignment horizontal="center" vertical="center" wrapText="1"/>
      <protection locked="0"/>
    </xf>
    <xf numFmtId="0" fontId="1" fillId="4" borderId="7" xfId="0" applyFont="1" applyFill="1" applyBorder="1" applyAlignment="1" applyProtection="1">
      <alignment horizontal="center" vertical="center" wrapText="1"/>
      <protection locked="0"/>
    </xf>
    <xf numFmtId="0" fontId="1" fillId="4" borderId="8" xfId="0" applyFont="1" applyFill="1" applyBorder="1" applyAlignment="1" applyProtection="1">
      <alignment horizontal="center" vertical="center" wrapText="1"/>
      <protection locked="0"/>
    </xf>
    <xf numFmtId="0" fontId="1" fillId="4" borderId="9" xfId="0" applyFont="1" applyFill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 2" xfId="2"/>
    <cellStyle name="Обычный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%20&#1056;&#1048;&#1050;%2083%20&#1076;&#1083;&#1103;%20&#1088;&#1072;&#1073;&#1086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ИК 83 раздел 1 "/>
      <sheetName val="РИК 83 раздел 2"/>
      <sheetName val="РИК 83 раздел 3"/>
      <sheetName val="РИК 83 раздел 4"/>
      <sheetName val="РИК 83 раздел 5 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Регион/Район</v>
          </cell>
        </row>
        <row r="4">
          <cell r="A4" t="str">
            <v>Итого по РК</v>
          </cell>
        </row>
        <row r="5">
          <cell r="A5" t="str">
            <v>Акмолинская область</v>
          </cell>
        </row>
        <row r="6">
          <cell r="A6" t="str">
            <v>г. Кокшетау</v>
          </cell>
        </row>
        <row r="7">
          <cell r="A7" t="str">
            <v>г. Степногорск</v>
          </cell>
        </row>
        <row r="8">
          <cell r="A8" t="str">
            <v>Аккольский</v>
          </cell>
        </row>
        <row r="9">
          <cell r="A9" t="str">
            <v>Aршалынский</v>
          </cell>
        </row>
        <row r="10">
          <cell r="A10" t="str">
            <v>Астраханский</v>
          </cell>
        </row>
        <row r="11">
          <cell r="A11" t="str">
            <v>Атбасарский</v>
          </cell>
        </row>
        <row r="12">
          <cell r="A12" t="str">
            <v>Буландынский</v>
          </cell>
        </row>
        <row r="13">
          <cell r="A13" t="str">
            <v>Бурабайский</v>
          </cell>
        </row>
        <row r="14">
          <cell r="A14" t="str">
            <v>Егиндыкольский</v>
          </cell>
        </row>
        <row r="15">
          <cell r="A15" t="str">
            <v>Енбекшильдерский</v>
          </cell>
        </row>
        <row r="16">
          <cell r="A16" t="str">
            <v>Ерейментауский</v>
          </cell>
        </row>
        <row r="17">
          <cell r="A17" t="str">
            <v>Есильский</v>
          </cell>
        </row>
        <row r="18">
          <cell r="A18" t="str">
            <v>Жаксынский</v>
          </cell>
        </row>
        <row r="19">
          <cell r="A19" t="str">
            <v>Жаркаинский</v>
          </cell>
        </row>
        <row r="20">
          <cell r="A20" t="str">
            <v>Зерендинский</v>
          </cell>
        </row>
        <row r="21">
          <cell r="A21" t="str">
            <v>Коргалжынский</v>
          </cell>
        </row>
        <row r="22">
          <cell r="A22" t="str">
            <v>Сандыктауский</v>
          </cell>
        </row>
        <row r="23">
          <cell r="A23" t="str">
            <v>Целиноградский</v>
          </cell>
        </row>
        <row r="24">
          <cell r="A24" t="str">
            <v>Шортандинский</v>
          </cell>
        </row>
        <row r="25">
          <cell r="A25" t="str">
            <v>Областные школы</v>
          </cell>
        </row>
        <row r="26">
          <cell r="A26" t="str">
            <v>Актюбинская область</v>
          </cell>
        </row>
        <row r="27">
          <cell r="A27" t="str">
            <v>г. Актобе</v>
          </cell>
        </row>
        <row r="28">
          <cell r="A28" t="str">
            <v>Алгинский</v>
          </cell>
        </row>
        <row r="29">
          <cell r="A29" t="str">
            <v>Айтекебийский</v>
          </cell>
        </row>
        <row r="30">
          <cell r="A30" t="str">
            <v xml:space="preserve"> Байганинский</v>
          </cell>
        </row>
        <row r="31">
          <cell r="A31" t="str">
            <v>Иргизский</v>
          </cell>
        </row>
        <row r="32">
          <cell r="A32" t="str">
            <v>Каргалинский</v>
          </cell>
        </row>
        <row r="33">
          <cell r="A33" t="str">
            <v>Мартукский</v>
          </cell>
        </row>
        <row r="34">
          <cell r="A34" t="str">
            <v>Мугалжарский</v>
          </cell>
        </row>
        <row r="35">
          <cell r="A35" t="str">
            <v>Темирский</v>
          </cell>
        </row>
        <row r="36">
          <cell r="A36" t="str">
            <v>Уилский</v>
          </cell>
        </row>
        <row r="37">
          <cell r="A37" t="str">
            <v>Хобдинский</v>
          </cell>
        </row>
        <row r="38">
          <cell r="A38" t="str">
            <v>Хромтауский</v>
          </cell>
        </row>
        <row r="39">
          <cell r="A39" t="str">
            <v>Шалкарский</v>
          </cell>
        </row>
        <row r="40">
          <cell r="A40" t="str">
            <v>Областные школы</v>
          </cell>
        </row>
        <row r="41">
          <cell r="A41" t="str">
            <v>Алматинская область</v>
          </cell>
        </row>
        <row r="42">
          <cell r="A42" t="str">
            <v>Аксуский</v>
          </cell>
        </row>
        <row r="43">
          <cell r="A43" t="str">
            <v>Алакольский</v>
          </cell>
        </row>
        <row r="44">
          <cell r="A44" t="str">
            <v>Балхашский</v>
          </cell>
        </row>
        <row r="45">
          <cell r="A45" t="str">
            <v>Енбекшиказахский</v>
          </cell>
        </row>
        <row r="46">
          <cell r="A46" t="str">
            <v>Ескельдинский</v>
          </cell>
        </row>
        <row r="47">
          <cell r="A47" t="str">
            <v>Жамбылский</v>
          </cell>
        </row>
        <row r="48">
          <cell r="A48" t="str">
            <v>Илийский</v>
          </cell>
        </row>
        <row r="49">
          <cell r="A49" t="str">
            <v>Каратальский</v>
          </cell>
        </row>
        <row r="50">
          <cell r="A50" t="str">
            <v>Карасайский</v>
          </cell>
        </row>
        <row r="51">
          <cell r="A51" t="str">
            <v>Кербулакский</v>
          </cell>
        </row>
        <row r="52">
          <cell r="A52" t="str">
            <v>Коксуский</v>
          </cell>
        </row>
        <row r="53">
          <cell r="A53" t="str">
            <v>Панфиловский</v>
          </cell>
        </row>
        <row r="54">
          <cell r="A54" t="str">
            <v>Райымбекский</v>
          </cell>
        </row>
        <row r="55">
          <cell r="A55" t="str">
            <v>Саркандский</v>
          </cell>
        </row>
        <row r="56">
          <cell r="A56" t="str">
            <v>Талгарский</v>
          </cell>
        </row>
        <row r="57">
          <cell r="A57" t="str">
            <v>Уйгурский</v>
          </cell>
        </row>
        <row r="58">
          <cell r="A58" t="str">
            <v>г.Капшагай</v>
          </cell>
        </row>
        <row r="59">
          <cell r="A59" t="str">
            <v>г.Талдыкорган</v>
          </cell>
        </row>
        <row r="60">
          <cell r="A60" t="str">
            <v>г.Текели</v>
          </cell>
        </row>
        <row r="61">
          <cell r="A61" t="str">
            <v>Областные школы</v>
          </cell>
        </row>
        <row r="62">
          <cell r="A62" t="str">
            <v>Атырауская область</v>
          </cell>
        </row>
        <row r="63">
          <cell r="A63" t="str">
            <v>Жылыойский</v>
          </cell>
        </row>
        <row r="64">
          <cell r="A64" t="str">
            <v>Индерский</v>
          </cell>
        </row>
        <row r="65">
          <cell r="A65" t="str">
            <v>Исатайский</v>
          </cell>
        </row>
        <row r="66">
          <cell r="A66" t="str">
            <v>Курмангазинский</v>
          </cell>
        </row>
        <row r="67">
          <cell r="A67" t="str">
            <v>Кзылкогинский</v>
          </cell>
        </row>
        <row r="68">
          <cell r="A68" t="str">
            <v>Макатский</v>
          </cell>
        </row>
        <row r="69">
          <cell r="A69" t="str">
            <v>Махамбетский</v>
          </cell>
        </row>
        <row r="70">
          <cell r="A70" t="str">
            <v>г. Атырау</v>
          </cell>
        </row>
        <row r="71">
          <cell r="A71" t="str">
            <v>Областные школы</v>
          </cell>
        </row>
        <row r="72">
          <cell r="A72" t="str">
            <v>Западно-Казахстанская область</v>
          </cell>
        </row>
        <row r="73">
          <cell r="A73" t="str">
            <v>г. Уральск</v>
          </cell>
        </row>
        <row r="74">
          <cell r="A74" t="str">
            <v xml:space="preserve">Акжаикский </v>
          </cell>
        </row>
        <row r="75">
          <cell r="A75" t="str">
            <v xml:space="preserve">Бурлинский </v>
          </cell>
        </row>
        <row r="76">
          <cell r="A76" t="str">
            <v xml:space="preserve">Жангалинский </v>
          </cell>
        </row>
        <row r="77">
          <cell r="A77" t="str">
            <v xml:space="preserve">Жанибекский </v>
          </cell>
        </row>
        <row r="78">
          <cell r="A78" t="str">
            <v xml:space="preserve">Зеленовский </v>
          </cell>
        </row>
        <row r="79">
          <cell r="A79" t="str">
            <v xml:space="preserve">Казталовский </v>
          </cell>
        </row>
        <row r="80">
          <cell r="A80" t="str">
            <v xml:space="preserve">Каратобинский </v>
          </cell>
        </row>
        <row r="81">
          <cell r="A81" t="str">
            <v xml:space="preserve">Бокейординский </v>
          </cell>
        </row>
        <row r="82">
          <cell r="A82" t="str">
            <v xml:space="preserve">Сырымский </v>
          </cell>
        </row>
        <row r="83">
          <cell r="A83" t="str">
            <v xml:space="preserve">Таскалинский </v>
          </cell>
        </row>
        <row r="84">
          <cell r="A84" t="str">
            <v xml:space="preserve">Теректинский </v>
          </cell>
        </row>
        <row r="85">
          <cell r="A85" t="str">
            <v xml:space="preserve">Чингирлауский </v>
          </cell>
        </row>
        <row r="86">
          <cell r="A86" t="str">
            <v>Областные школы</v>
          </cell>
        </row>
        <row r="87">
          <cell r="A87" t="str">
            <v>Жамбылская область</v>
          </cell>
        </row>
        <row r="88">
          <cell r="A88" t="str">
            <v>г. Тараз</v>
          </cell>
        </row>
        <row r="89">
          <cell r="A89" t="str">
            <v>Байзаковский</v>
          </cell>
        </row>
        <row r="90">
          <cell r="A90" t="str">
            <v>Жамбылский</v>
          </cell>
        </row>
        <row r="91">
          <cell r="A91" t="str">
            <v>Жуалынский</v>
          </cell>
        </row>
        <row r="92">
          <cell r="A92" t="str">
            <v>Кордайский</v>
          </cell>
        </row>
        <row r="93">
          <cell r="A93" t="str">
            <v>Т.Рыскулова</v>
          </cell>
        </row>
        <row r="94">
          <cell r="A94" t="str">
            <v>Меркенский</v>
          </cell>
        </row>
        <row r="95">
          <cell r="A95" t="str">
            <v xml:space="preserve"> Мойынкумский</v>
          </cell>
        </row>
        <row r="96">
          <cell r="A96" t="str">
            <v xml:space="preserve"> Сарысуский</v>
          </cell>
        </row>
        <row r="97">
          <cell r="A97" t="str">
            <v>Таласский</v>
          </cell>
        </row>
        <row r="98">
          <cell r="A98" t="str">
            <v>Шуйский</v>
          </cell>
        </row>
        <row r="99">
          <cell r="A99" t="str">
            <v>Областные школы</v>
          </cell>
        </row>
        <row r="100">
          <cell r="A100" t="str">
            <v>Карагандинская область</v>
          </cell>
        </row>
        <row r="101">
          <cell r="A101" t="str">
            <v>г. Караганда</v>
          </cell>
        </row>
        <row r="102">
          <cell r="A102" t="str">
            <v>г. Балхаш.</v>
          </cell>
        </row>
        <row r="103">
          <cell r="A103" t="str">
            <v>г. Жезказган</v>
          </cell>
        </row>
        <row r="104">
          <cell r="A104" t="str">
            <v>г. Каражал</v>
          </cell>
        </row>
        <row r="105">
          <cell r="A105" t="str">
            <v>г. Приозерск</v>
          </cell>
        </row>
        <row r="106">
          <cell r="A106" t="str">
            <v>г.Сарань</v>
          </cell>
        </row>
        <row r="107">
          <cell r="A107" t="str">
            <v>г. Сатпаев</v>
          </cell>
        </row>
        <row r="108">
          <cell r="A108" t="str">
            <v>г. Темиртау</v>
          </cell>
        </row>
        <row r="109">
          <cell r="A109" t="str">
            <v>г. Шахтинск</v>
          </cell>
        </row>
        <row r="110">
          <cell r="A110" t="str">
            <v xml:space="preserve">Абайский </v>
          </cell>
        </row>
        <row r="111">
          <cell r="A111" t="str">
            <v xml:space="preserve">Актогайский </v>
          </cell>
        </row>
        <row r="112">
          <cell r="A112" t="str">
            <v xml:space="preserve">Бухар-Жырауский </v>
          </cell>
        </row>
        <row r="113">
          <cell r="A113" t="str">
            <v xml:space="preserve">Жанааркинский </v>
          </cell>
        </row>
        <row r="114">
          <cell r="A114" t="str">
            <v xml:space="preserve">Каркаралинский </v>
          </cell>
        </row>
        <row r="115">
          <cell r="A115" t="str">
            <v xml:space="preserve">Hуринский </v>
          </cell>
        </row>
        <row r="116">
          <cell r="A116" t="str">
            <v xml:space="preserve">Осакаровский </v>
          </cell>
        </row>
        <row r="117">
          <cell r="A117" t="str">
            <v xml:space="preserve">Улытауский </v>
          </cell>
        </row>
        <row r="118">
          <cell r="A118" t="str">
            <v xml:space="preserve">Шетский </v>
          </cell>
        </row>
        <row r="119">
          <cell r="A119" t="str">
            <v>Областные школы</v>
          </cell>
        </row>
        <row r="120">
          <cell r="A120" t="str">
            <v>Костанайская область</v>
          </cell>
        </row>
        <row r="121">
          <cell r="A121" t="str">
            <v>Алтынсаринский</v>
          </cell>
        </row>
        <row r="122">
          <cell r="A122" t="str">
            <v>Амангельдинский</v>
          </cell>
        </row>
        <row r="123">
          <cell r="A123" t="str">
            <v>Аулиекольский</v>
          </cell>
        </row>
        <row r="124">
          <cell r="A124" t="str">
            <v>Денисовский</v>
          </cell>
        </row>
        <row r="125">
          <cell r="A125" t="str">
            <v>Жангельдинский</v>
          </cell>
        </row>
        <row r="126">
          <cell r="A126" t="str">
            <v>Житикаринский</v>
          </cell>
        </row>
        <row r="127">
          <cell r="A127" t="str">
            <v>Камыстинский</v>
          </cell>
        </row>
        <row r="128">
          <cell r="A128" t="str">
            <v>Карабалыкский</v>
          </cell>
        </row>
        <row r="129">
          <cell r="A129" t="str">
            <v>Карасуский</v>
          </cell>
        </row>
        <row r="130">
          <cell r="A130" t="str">
            <v>Костанайский</v>
          </cell>
        </row>
        <row r="131">
          <cell r="A131" t="str">
            <v>Мендыкаринский</v>
          </cell>
        </row>
        <row r="132">
          <cell r="A132" t="str">
            <v>Наурзумский</v>
          </cell>
        </row>
        <row r="133">
          <cell r="A133" t="str">
            <v>Сарыкольский</v>
          </cell>
        </row>
        <row r="134">
          <cell r="A134" t="str">
            <v>Тарановский</v>
          </cell>
        </row>
        <row r="135">
          <cell r="A135" t="str">
            <v>Узункольский</v>
          </cell>
        </row>
        <row r="136">
          <cell r="A136" t="str">
            <v>Федоровский</v>
          </cell>
        </row>
        <row r="137">
          <cell r="A137" t="str">
            <v>г. Аркалык</v>
          </cell>
        </row>
        <row r="138">
          <cell r="A138" t="str">
            <v>г. Костанай</v>
          </cell>
        </row>
        <row r="139">
          <cell r="A139" t="str">
            <v>г. Лисаковск</v>
          </cell>
        </row>
        <row r="140">
          <cell r="A140" t="str">
            <v>г. Рудный</v>
          </cell>
        </row>
        <row r="141">
          <cell r="A141" t="str">
            <v>Областные школы</v>
          </cell>
        </row>
        <row r="142">
          <cell r="A142" t="str">
            <v>Кызылординская область</v>
          </cell>
        </row>
        <row r="143">
          <cell r="A143" t="str">
            <v>г.Кызылорда</v>
          </cell>
        </row>
        <row r="144">
          <cell r="A144" t="str">
            <v>Аральский</v>
          </cell>
        </row>
        <row r="145">
          <cell r="A145" t="str">
            <v xml:space="preserve"> Жалагашский</v>
          </cell>
        </row>
        <row r="146">
          <cell r="A146" t="str">
            <v>Жанакорганский</v>
          </cell>
        </row>
        <row r="147">
          <cell r="A147" t="str">
            <v>Казалинский</v>
          </cell>
        </row>
        <row r="148">
          <cell r="A148" t="str">
            <v xml:space="preserve"> Кармакшинский</v>
          </cell>
        </row>
        <row r="149">
          <cell r="A149" t="str">
            <v>Сырдарьинский</v>
          </cell>
        </row>
        <row r="150">
          <cell r="A150" t="str">
            <v>Чиилийский</v>
          </cell>
        </row>
        <row r="151">
          <cell r="A151" t="str">
            <v>Областные школы</v>
          </cell>
        </row>
        <row r="152">
          <cell r="A152" t="str">
            <v>Мангистауская область</v>
          </cell>
        </row>
        <row r="153">
          <cell r="A153" t="str">
            <v xml:space="preserve">Каракиянский </v>
          </cell>
        </row>
        <row r="154">
          <cell r="A154" t="str">
            <v xml:space="preserve">Тупкараганский </v>
          </cell>
        </row>
        <row r="155">
          <cell r="A155" t="str">
            <v xml:space="preserve">Мангистауский </v>
          </cell>
        </row>
        <row r="156">
          <cell r="A156" t="str">
            <v xml:space="preserve">Мунайлинский </v>
          </cell>
        </row>
        <row r="157">
          <cell r="A157" t="str">
            <v xml:space="preserve">Бейнеуский </v>
          </cell>
        </row>
        <row r="158">
          <cell r="A158" t="str">
            <v>г. Жанаозен</v>
          </cell>
        </row>
        <row r="159">
          <cell r="A159" t="str">
            <v>г. Актау</v>
          </cell>
        </row>
        <row r="160">
          <cell r="A160" t="str">
            <v>Областные школы</v>
          </cell>
        </row>
        <row r="161">
          <cell r="A161" t="str">
            <v>Южно-Казахстанская область</v>
          </cell>
        </row>
        <row r="162">
          <cell r="A162" t="str">
            <v>г.Арысь</v>
          </cell>
        </row>
        <row r="163">
          <cell r="A163" t="str">
            <v>г.Кентау</v>
          </cell>
        </row>
        <row r="164">
          <cell r="A164" t="str">
            <v>г.Туркестан</v>
          </cell>
        </row>
        <row r="165">
          <cell r="A165" t="str">
            <v>Байдибекский</v>
          </cell>
        </row>
        <row r="166">
          <cell r="A166" t="str">
            <v>Казыгуртский</v>
          </cell>
        </row>
        <row r="167">
          <cell r="A167" t="str">
            <v>Мактааральский</v>
          </cell>
        </row>
        <row r="168">
          <cell r="A168" t="str">
            <v>Ордабасинский</v>
          </cell>
        </row>
        <row r="169">
          <cell r="A169" t="str">
            <v>Отырарский</v>
          </cell>
        </row>
        <row r="170">
          <cell r="A170" t="str">
            <v xml:space="preserve">      Сайрамский</v>
          </cell>
        </row>
        <row r="171">
          <cell r="A171" t="str">
            <v>Сарыагашский</v>
          </cell>
        </row>
        <row r="172">
          <cell r="A172" t="str">
            <v>Сузакский</v>
          </cell>
        </row>
        <row r="173">
          <cell r="A173" t="str">
            <v>Толебийский</v>
          </cell>
        </row>
        <row r="174">
          <cell r="A174" t="str">
            <v>Тюлькубасский</v>
          </cell>
        </row>
        <row r="175">
          <cell r="A175" t="str">
            <v>Шардаринский</v>
          </cell>
        </row>
        <row r="176">
          <cell r="A176" t="str">
            <v>г.Шымкент</v>
          </cell>
        </row>
        <row r="177">
          <cell r="A177" t="str">
            <v>Областные школы</v>
          </cell>
        </row>
        <row r="178">
          <cell r="A178" t="str">
            <v>Павлодарская область</v>
          </cell>
        </row>
        <row r="179">
          <cell r="A179" t="str">
            <v xml:space="preserve"> г. Павлодар</v>
          </cell>
        </row>
        <row r="180">
          <cell r="A180" t="str">
            <v xml:space="preserve"> г. Аксу</v>
          </cell>
        </row>
        <row r="181">
          <cell r="A181" t="str">
            <v xml:space="preserve"> г. Экибастуз</v>
          </cell>
        </row>
        <row r="182">
          <cell r="A182" t="str">
            <v xml:space="preserve"> Актогайский</v>
          </cell>
        </row>
        <row r="183">
          <cell r="A183" t="str">
            <v>Баянаульский</v>
          </cell>
        </row>
        <row r="184">
          <cell r="A184" t="str">
            <v>Железинский</v>
          </cell>
        </row>
        <row r="185">
          <cell r="A185" t="str">
            <v>Иртышский</v>
          </cell>
        </row>
        <row r="186">
          <cell r="A186" t="str">
            <v>Качирский</v>
          </cell>
        </row>
        <row r="187">
          <cell r="A187" t="str">
            <v>Лебяжинский</v>
          </cell>
        </row>
        <row r="188">
          <cell r="A188" t="str">
            <v>Майский</v>
          </cell>
        </row>
        <row r="189">
          <cell r="A189" t="str">
            <v xml:space="preserve">Павлодарский </v>
          </cell>
        </row>
        <row r="190">
          <cell r="A190" t="str">
            <v>Успенский</v>
          </cell>
        </row>
        <row r="191">
          <cell r="A191" t="str">
            <v>Щербактинский</v>
          </cell>
        </row>
        <row r="192">
          <cell r="A192" t="str">
            <v xml:space="preserve"> Областные школы</v>
          </cell>
        </row>
        <row r="193">
          <cell r="A193" t="str">
            <v>Северо-Казахстанская область</v>
          </cell>
        </row>
        <row r="194">
          <cell r="A194" t="str">
            <v>г.Петропавловск</v>
          </cell>
        </row>
        <row r="195">
          <cell r="A195" t="str">
            <v>Айыртауский</v>
          </cell>
        </row>
        <row r="196">
          <cell r="A196" t="str">
            <v>Акжарский</v>
          </cell>
        </row>
        <row r="197">
          <cell r="A197" t="str">
            <v>Аккайынский</v>
          </cell>
        </row>
        <row r="198">
          <cell r="A198" t="str">
            <v>им.Г.Мусрепова</v>
          </cell>
        </row>
        <row r="199">
          <cell r="A199" t="str">
            <v>Есильский</v>
          </cell>
        </row>
        <row r="200">
          <cell r="A200" t="str">
            <v>Жамбылский</v>
          </cell>
        </row>
        <row r="201">
          <cell r="A201" t="str">
            <v>Кызылжарский</v>
          </cell>
        </row>
        <row r="202">
          <cell r="A202" t="str">
            <v>Магжана Жумабаева</v>
          </cell>
        </row>
        <row r="203">
          <cell r="A203" t="str">
            <v>Мамлютский</v>
          </cell>
        </row>
        <row r="204">
          <cell r="A204" t="str">
            <v>Тайыншинский</v>
          </cell>
        </row>
        <row r="205">
          <cell r="A205" t="str">
            <v>Тимирязевский</v>
          </cell>
        </row>
        <row r="206">
          <cell r="A206" t="str">
            <v>Уалихановский</v>
          </cell>
        </row>
        <row r="207">
          <cell r="A207" t="str">
            <v>Шал акына</v>
          </cell>
        </row>
        <row r="208">
          <cell r="A208" t="str">
            <v xml:space="preserve"> Областные школы</v>
          </cell>
        </row>
        <row r="209">
          <cell r="A209" t="str">
            <v>Восточно-Казахстанская область</v>
          </cell>
        </row>
        <row r="210">
          <cell r="A210" t="str">
            <v>Абайский</v>
          </cell>
        </row>
        <row r="211">
          <cell r="A211" t="str">
            <v>Аягозский</v>
          </cell>
        </row>
        <row r="212">
          <cell r="A212" t="str">
            <v>Бескарагайский</v>
          </cell>
        </row>
        <row r="213">
          <cell r="A213" t="str">
            <v>Бородулихинский</v>
          </cell>
        </row>
        <row r="214">
          <cell r="A214" t="str">
            <v>Глубоковский</v>
          </cell>
        </row>
        <row r="215">
          <cell r="A215" t="str">
            <v>Жарминский</v>
          </cell>
        </row>
        <row r="216">
          <cell r="A216" t="str">
            <v>Зайсанский</v>
          </cell>
        </row>
        <row r="217">
          <cell r="A217" t="str">
            <v>Зыряновский</v>
          </cell>
        </row>
        <row r="218">
          <cell r="A218" t="str">
            <v>Катон-Карагайский</v>
          </cell>
        </row>
        <row r="219">
          <cell r="A219" t="str">
            <v>Курчумский</v>
          </cell>
        </row>
        <row r="220">
          <cell r="A220" t="str">
            <v>г. Курчатов</v>
          </cell>
        </row>
        <row r="221">
          <cell r="A221" t="str">
            <v>Кокпектинский</v>
          </cell>
        </row>
        <row r="222">
          <cell r="A222" t="str">
            <v>г. Риддер</v>
          </cell>
        </row>
        <row r="223">
          <cell r="A223" t="str">
            <v>г. Семей</v>
          </cell>
        </row>
        <row r="224">
          <cell r="A224" t="str">
            <v>Тарбагатайский</v>
          </cell>
        </row>
        <row r="225">
          <cell r="A225" t="str">
            <v>Уланский</v>
          </cell>
        </row>
        <row r="226">
          <cell r="A226" t="str">
            <v>Урджарский</v>
          </cell>
        </row>
        <row r="227">
          <cell r="A227" t="str">
            <v>г. Усть-Каменогорск</v>
          </cell>
        </row>
        <row r="228">
          <cell r="A228" t="str">
            <v>Шемонаихинский</v>
          </cell>
        </row>
        <row r="229">
          <cell r="A229" t="str">
            <v xml:space="preserve"> Областные школы</v>
          </cell>
        </row>
        <row r="230">
          <cell r="A230" t="str">
            <v>г. Астана</v>
          </cell>
        </row>
        <row r="231">
          <cell r="A231" t="str">
            <v>г. Алматы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62"/>
  <sheetViews>
    <sheetView tabSelected="1" view="pageBreakPreview" zoomScale="60" zoomScaleNormal="60" workbookViewId="0">
      <pane ySplit="12" topLeftCell="A93" activePane="bottomLeft" state="frozen"/>
      <selection pane="bottomLeft" activeCell="F100" sqref="F100"/>
    </sheetView>
  </sheetViews>
  <sheetFormatPr defaultRowHeight="15" x14ac:dyDescent="0.25"/>
  <cols>
    <col min="1" max="1" width="49.140625" style="23" customWidth="1"/>
    <col min="2" max="2" width="9.140625" style="23"/>
    <col min="3" max="3" width="10.28515625" style="23" customWidth="1"/>
    <col min="4" max="6" width="9.140625" style="23"/>
    <col min="7" max="7" width="7.42578125" style="23" customWidth="1"/>
    <col min="8" max="9" width="9.140625" style="23"/>
    <col min="10" max="32" width="6.7109375" style="23" customWidth="1"/>
    <col min="33" max="16384" width="9.140625" style="23"/>
  </cols>
  <sheetData>
    <row r="1" spans="1:32" s="1" customFormat="1" ht="15.75" x14ac:dyDescent="0.25">
      <c r="B1" s="2"/>
      <c r="F1" s="16"/>
      <c r="K1" s="16" t="s">
        <v>0</v>
      </c>
      <c r="L1" s="2"/>
    </row>
    <row r="2" spans="1:32" s="1" customFormat="1" ht="18" customHeight="1" x14ac:dyDescent="0.25">
      <c r="A2" s="3"/>
      <c r="B2" s="4"/>
      <c r="C2" s="5"/>
      <c r="D2" s="5"/>
      <c r="E2" s="5"/>
      <c r="G2" s="5"/>
      <c r="H2" s="5"/>
      <c r="K2" s="16" t="s">
        <v>1</v>
      </c>
      <c r="L2" s="5"/>
      <c r="M2" s="5"/>
      <c r="N2" s="5"/>
      <c r="O2" s="5"/>
      <c r="P2" s="5"/>
      <c r="Q2" s="5"/>
      <c r="R2" s="5"/>
      <c r="S2" s="5"/>
    </row>
    <row r="3" spans="1:32" s="1" customFormat="1" ht="18" customHeight="1" x14ac:dyDescent="0.25">
      <c r="A3" s="70" t="s">
        <v>67</v>
      </c>
      <c r="B3" s="70"/>
      <c r="C3" s="70"/>
      <c r="D3" s="70"/>
      <c r="E3" s="5"/>
      <c r="F3" s="72" t="s">
        <v>106</v>
      </c>
      <c r="G3" s="72"/>
      <c r="H3" s="72"/>
      <c r="I3" s="72"/>
      <c r="K3" s="16"/>
      <c r="L3" s="5"/>
      <c r="M3" s="5"/>
      <c r="N3" s="5"/>
      <c r="O3" s="5"/>
      <c r="P3" s="5"/>
      <c r="Q3" s="5"/>
      <c r="R3" s="5"/>
      <c r="S3" s="5"/>
    </row>
    <row r="4" spans="1:32" s="1" customFormat="1" ht="18" customHeight="1" x14ac:dyDescent="0.25">
      <c r="A4" s="71" t="s">
        <v>68</v>
      </c>
      <c r="B4" s="71"/>
      <c r="C4" s="71"/>
      <c r="D4" s="71"/>
      <c r="E4" s="5"/>
      <c r="F4" s="1" t="s">
        <v>107</v>
      </c>
      <c r="G4" s="5"/>
      <c r="H4" s="5"/>
      <c r="K4" s="16"/>
      <c r="L4" s="5"/>
      <c r="M4" s="5"/>
      <c r="N4" s="5"/>
      <c r="O4" s="5"/>
      <c r="P4" s="5"/>
      <c r="Q4" s="5"/>
      <c r="R4" s="5"/>
      <c r="S4" s="5"/>
    </row>
    <row r="5" spans="1:32" s="1" customFormat="1" ht="12" customHeight="1" x14ac:dyDescent="0.25">
      <c r="A5" s="27"/>
      <c r="B5" s="27"/>
      <c r="C5" s="27"/>
      <c r="D5" s="27"/>
      <c r="E5" s="5"/>
      <c r="G5" s="5"/>
      <c r="H5" s="5"/>
      <c r="K5" s="16"/>
      <c r="L5" s="5"/>
      <c r="M5" s="5"/>
      <c r="N5" s="5"/>
      <c r="O5" s="5"/>
      <c r="P5" s="5"/>
      <c r="Q5" s="5"/>
      <c r="R5" s="5"/>
      <c r="S5" s="5"/>
    </row>
    <row r="6" spans="1:32" s="6" customFormat="1" ht="15" customHeight="1" x14ac:dyDescent="0.25">
      <c r="A6" s="28" t="s">
        <v>2</v>
      </c>
      <c r="B6" s="29"/>
      <c r="C6" s="29"/>
      <c r="D6" s="29"/>
      <c r="E6" s="27"/>
      <c r="F6" s="2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32" s="8" customFormat="1" ht="15" customHeight="1" x14ac:dyDescent="0.25">
      <c r="A7" s="28" t="s">
        <v>3</v>
      </c>
      <c r="B7" s="30"/>
      <c r="C7" s="31"/>
      <c r="D7" s="31"/>
      <c r="E7" s="15"/>
      <c r="F7" s="15"/>
      <c r="G7" s="15"/>
      <c r="H7" s="15"/>
      <c r="I7" s="15"/>
      <c r="J7" s="15"/>
      <c r="K7" s="27"/>
      <c r="L7" s="27"/>
      <c r="O7" s="15"/>
      <c r="P7" s="15"/>
    </row>
    <row r="8" spans="1:32" s="6" customFormat="1" ht="19.5" customHeight="1" x14ac:dyDescent="0.25">
      <c r="A8" s="81" t="s">
        <v>4</v>
      </c>
      <c r="B8" s="83" t="s">
        <v>5</v>
      </c>
      <c r="C8" s="85" t="s">
        <v>6</v>
      </c>
      <c r="D8" s="67" t="s">
        <v>7</v>
      </c>
      <c r="E8" s="88" t="s">
        <v>8</v>
      </c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</row>
    <row r="9" spans="1:32" s="6" customFormat="1" ht="21.75" customHeight="1" x14ac:dyDescent="0.25">
      <c r="A9" s="81"/>
      <c r="B9" s="83"/>
      <c r="C9" s="86"/>
      <c r="D9" s="69"/>
      <c r="E9" s="89" t="s">
        <v>9</v>
      </c>
      <c r="F9" s="90"/>
      <c r="G9" s="90"/>
      <c r="H9" s="90"/>
      <c r="I9" s="90"/>
      <c r="J9" s="90"/>
      <c r="K9" s="90"/>
      <c r="L9" s="91"/>
      <c r="M9" s="89" t="s">
        <v>10</v>
      </c>
      <c r="N9" s="90"/>
      <c r="O9" s="90"/>
      <c r="P9" s="90"/>
      <c r="Q9" s="90"/>
      <c r="R9" s="90"/>
      <c r="S9" s="90"/>
      <c r="T9" s="90"/>
      <c r="U9" s="90"/>
      <c r="V9" s="90"/>
      <c r="W9" s="90"/>
      <c r="X9" s="91"/>
      <c r="Y9" s="89" t="s">
        <v>11</v>
      </c>
      <c r="Z9" s="90"/>
      <c r="AA9" s="90"/>
      <c r="AB9" s="90"/>
      <c r="AC9" s="90"/>
      <c r="AD9" s="90"/>
      <c r="AE9" s="90"/>
      <c r="AF9" s="91"/>
    </row>
    <row r="10" spans="1:32" s="6" customFormat="1" ht="39" customHeight="1" x14ac:dyDescent="0.25">
      <c r="A10" s="81"/>
      <c r="B10" s="83"/>
      <c r="C10" s="86"/>
      <c r="D10" s="69"/>
      <c r="E10" s="67" t="s">
        <v>12</v>
      </c>
      <c r="F10" s="67" t="s">
        <v>13</v>
      </c>
      <c r="G10" s="64" t="s">
        <v>14</v>
      </c>
      <c r="H10" s="65"/>
      <c r="I10" s="66"/>
      <c r="J10" s="67" t="s">
        <v>13</v>
      </c>
      <c r="K10" s="67" t="s">
        <v>15</v>
      </c>
      <c r="L10" s="67" t="s">
        <v>13</v>
      </c>
      <c r="M10" s="92" t="s">
        <v>16</v>
      </c>
      <c r="N10" s="92" t="s">
        <v>13</v>
      </c>
      <c r="O10" s="92" t="s">
        <v>17</v>
      </c>
      <c r="P10" s="92" t="s">
        <v>13</v>
      </c>
      <c r="Q10" s="92" t="s">
        <v>18</v>
      </c>
      <c r="R10" s="92" t="s">
        <v>13</v>
      </c>
      <c r="S10" s="92" t="s">
        <v>19</v>
      </c>
      <c r="T10" s="92" t="s">
        <v>13</v>
      </c>
      <c r="U10" s="92" t="s">
        <v>20</v>
      </c>
      <c r="V10" s="92" t="s">
        <v>13</v>
      </c>
      <c r="W10" s="92" t="s">
        <v>21</v>
      </c>
      <c r="X10" s="92" t="s">
        <v>13</v>
      </c>
      <c r="Y10" s="67" t="s">
        <v>22</v>
      </c>
      <c r="Z10" s="67" t="s">
        <v>13</v>
      </c>
      <c r="AA10" s="67" t="s">
        <v>23</v>
      </c>
      <c r="AB10" s="67" t="s">
        <v>13</v>
      </c>
      <c r="AC10" s="67" t="s">
        <v>24</v>
      </c>
      <c r="AD10" s="67" t="s">
        <v>13</v>
      </c>
      <c r="AE10" s="67" t="s">
        <v>25</v>
      </c>
      <c r="AF10" s="67" t="s">
        <v>13</v>
      </c>
    </row>
    <row r="11" spans="1:32" s="6" customFormat="1" ht="88.5" customHeight="1" x14ac:dyDescent="0.25">
      <c r="A11" s="82"/>
      <c r="B11" s="84"/>
      <c r="C11" s="87"/>
      <c r="D11" s="68"/>
      <c r="E11" s="69"/>
      <c r="F11" s="69"/>
      <c r="G11" s="33" t="s">
        <v>26</v>
      </c>
      <c r="H11" s="33" t="s">
        <v>13</v>
      </c>
      <c r="I11" s="34" t="s">
        <v>27</v>
      </c>
      <c r="J11" s="68"/>
      <c r="K11" s="68"/>
      <c r="L11" s="68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68"/>
      <c r="Z11" s="68"/>
      <c r="AA11" s="68"/>
      <c r="AB11" s="68"/>
      <c r="AC11" s="68"/>
      <c r="AD11" s="68"/>
      <c r="AE11" s="68"/>
      <c r="AF11" s="68"/>
    </row>
    <row r="12" spans="1:32" s="9" customFormat="1" ht="15.75" x14ac:dyDescent="0.25">
      <c r="A12" s="25" t="s">
        <v>28</v>
      </c>
      <c r="B12" s="25" t="s">
        <v>29</v>
      </c>
      <c r="C12" s="25">
        <v>1</v>
      </c>
      <c r="D12" s="24">
        <v>2</v>
      </c>
      <c r="E12" s="25">
        <v>3</v>
      </c>
      <c r="F12" s="25">
        <v>4</v>
      </c>
      <c r="G12" s="24">
        <v>5</v>
      </c>
      <c r="H12" s="25">
        <v>6</v>
      </c>
      <c r="I12" s="25">
        <v>7</v>
      </c>
      <c r="J12" s="24">
        <v>8</v>
      </c>
      <c r="K12" s="25">
        <v>9</v>
      </c>
      <c r="L12" s="25">
        <v>10</v>
      </c>
      <c r="M12" s="25">
        <v>11</v>
      </c>
      <c r="N12" s="24">
        <v>12</v>
      </c>
      <c r="O12" s="25">
        <v>13</v>
      </c>
      <c r="P12" s="25">
        <v>14</v>
      </c>
      <c r="Q12" s="25">
        <v>15</v>
      </c>
      <c r="R12" s="24">
        <v>16</v>
      </c>
      <c r="S12" s="25">
        <v>17</v>
      </c>
      <c r="T12" s="25">
        <v>18</v>
      </c>
      <c r="U12" s="25">
        <v>19</v>
      </c>
      <c r="V12" s="24">
        <v>20</v>
      </c>
      <c r="W12" s="25">
        <v>21</v>
      </c>
      <c r="X12" s="25">
        <v>22</v>
      </c>
      <c r="Y12" s="25">
        <v>23</v>
      </c>
      <c r="Z12" s="24">
        <v>24</v>
      </c>
      <c r="AA12" s="25">
        <v>25</v>
      </c>
      <c r="AB12" s="25">
        <v>26</v>
      </c>
      <c r="AC12" s="25">
        <v>27</v>
      </c>
      <c r="AD12" s="24">
        <v>28</v>
      </c>
      <c r="AE12" s="25">
        <v>29</v>
      </c>
      <c r="AF12" s="25">
        <v>30</v>
      </c>
    </row>
    <row r="13" spans="1:32" s="10" customFormat="1" ht="64.5" customHeight="1" x14ac:dyDescent="0.25">
      <c r="A13" s="37" t="s">
        <v>69</v>
      </c>
      <c r="B13" s="38">
        <v>1</v>
      </c>
      <c r="C13" s="39">
        <v>1255</v>
      </c>
      <c r="D13" s="39">
        <v>1090</v>
      </c>
      <c r="E13" s="39">
        <v>1045</v>
      </c>
      <c r="F13" s="39">
        <v>940</v>
      </c>
      <c r="G13" s="39">
        <v>210</v>
      </c>
      <c r="H13" s="39">
        <v>150</v>
      </c>
      <c r="I13" s="39">
        <v>210</v>
      </c>
      <c r="J13" s="39">
        <v>150</v>
      </c>
      <c r="K13" s="39">
        <v>0</v>
      </c>
      <c r="L13" s="39">
        <v>0</v>
      </c>
      <c r="M13" s="39">
        <v>158</v>
      </c>
      <c r="N13" s="39">
        <v>127</v>
      </c>
      <c r="O13" s="39">
        <v>131</v>
      </c>
      <c r="P13" s="39">
        <v>112</v>
      </c>
      <c r="Q13" s="39">
        <v>150</v>
      </c>
      <c r="R13" s="39">
        <v>123</v>
      </c>
      <c r="S13" s="39">
        <v>123</v>
      </c>
      <c r="T13" s="39">
        <v>107</v>
      </c>
      <c r="U13" s="39">
        <v>162</v>
      </c>
      <c r="V13" s="39">
        <v>139</v>
      </c>
      <c r="W13" s="39">
        <v>531</v>
      </c>
      <c r="X13" s="39">
        <v>482</v>
      </c>
      <c r="Y13" s="39">
        <v>287</v>
      </c>
      <c r="Z13" s="39">
        <v>253</v>
      </c>
      <c r="AA13" s="39">
        <v>345</v>
      </c>
      <c r="AB13" s="39">
        <v>317</v>
      </c>
      <c r="AC13" s="39">
        <v>307</v>
      </c>
      <c r="AD13" s="39">
        <v>268</v>
      </c>
      <c r="AE13" s="39">
        <v>316</v>
      </c>
      <c r="AF13" s="39">
        <v>252</v>
      </c>
    </row>
    <row r="14" spans="1:32" s="10" customFormat="1" ht="65.25" customHeight="1" x14ac:dyDescent="0.25">
      <c r="A14" s="40" t="s">
        <v>70</v>
      </c>
      <c r="B14" s="41">
        <v>2</v>
      </c>
      <c r="C14" s="42">
        <v>1097</v>
      </c>
      <c r="D14" s="42">
        <v>938</v>
      </c>
      <c r="E14" s="42">
        <v>924</v>
      </c>
      <c r="F14" s="42">
        <v>823</v>
      </c>
      <c r="G14" s="42">
        <v>173</v>
      </c>
      <c r="H14" s="42">
        <v>115</v>
      </c>
      <c r="I14" s="42">
        <v>173</v>
      </c>
      <c r="J14" s="42">
        <v>115</v>
      </c>
      <c r="K14" s="42">
        <v>0</v>
      </c>
      <c r="L14" s="42">
        <v>0</v>
      </c>
      <c r="M14" s="42">
        <v>121</v>
      </c>
      <c r="N14" s="42">
        <v>90</v>
      </c>
      <c r="O14" s="42">
        <v>109</v>
      </c>
      <c r="P14" s="42">
        <v>90</v>
      </c>
      <c r="Q14" s="42">
        <v>129</v>
      </c>
      <c r="R14" s="42">
        <v>103</v>
      </c>
      <c r="S14" s="42">
        <v>97</v>
      </c>
      <c r="T14" s="42">
        <v>83</v>
      </c>
      <c r="U14" s="42">
        <v>151</v>
      </c>
      <c r="V14" s="42">
        <v>129</v>
      </c>
      <c r="W14" s="42">
        <v>490</v>
      </c>
      <c r="X14" s="42">
        <v>443</v>
      </c>
      <c r="Y14" s="42">
        <v>275</v>
      </c>
      <c r="Z14" s="42">
        <v>242</v>
      </c>
      <c r="AA14" s="42">
        <v>316</v>
      </c>
      <c r="AB14" s="42">
        <v>289</v>
      </c>
      <c r="AC14" s="42">
        <v>262</v>
      </c>
      <c r="AD14" s="42">
        <v>225</v>
      </c>
      <c r="AE14" s="42">
        <v>244</v>
      </c>
      <c r="AF14" s="42">
        <v>182</v>
      </c>
    </row>
    <row r="15" spans="1:32" s="11" customFormat="1" ht="32.25" customHeight="1" x14ac:dyDescent="0.25">
      <c r="A15" s="19" t="s">
        <v>71</v>
      </c>
      <c r="B15" s="18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</row>
    <row r="16" spans="1:32" s="11" customFormat="1" ht="33" customHeight="1" x14ac:dyDescent="0.25">
      <c r="A16" s="46" t="s">
        <v>31</v>
      </c>
      <c r="B16" s="47" t="s">
        <v>72</v>
      </c>
      <c r="C16" s="48">
        <v>1</v>
      </c>
      <c r="D16" s="48">
        <v>1</v>
      </c>
      <c r="E16" s="48">
        <v>1</v>
      </c>
      <c r="F16" s="48">
        <v>1</v>
      </c>
      <c r="G16" s="48">
        <v>0</v>
      </c>
      <c r="H16" s="48">
        <v>0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0</v>
      </c>
      <c r="V16" s="48">
        <v>0</v>
      </c>
      <c r="W16" s="48">
        <v>1</v>
      </c>
      <c r="X16" s="48">
        <v>1</v>
      </c>
      <c r="Y16" s="48">
        <v>1</v>
      </c>
      <c r="Z16" s="48">
        <v>1</v>
      </c>
      <c r="AA16" s="48">
        <v>0</v>
      </c>
      <c r="AB16" s="48">
        <v>0</v>
      </c>
      <c r="AC16" s="48">
        <v>0</v>
      </c>
      <c r="AD16" s="48">
        <v>0</v>
      </c>
      <c r="AE16" s="48">
        <v>0</v>
      </c>
      <c r="AF16" s="48">
        <v>0</v>
      </c>
    </row>
    <row r="17" spans="1:32" s="11" customFormat="1" ht="34.5" customHeight="1" x14ac:dyDescent="0.25">
      <c r="A17" s="46" t="s">
        <v>32</v>
      </c>
      <c r="B17" s="47" t="s">
        <v>73</v>
      </c>
      <c r="C17" s="48">
        <v>2</v>
      </c>
      <c r="D17" s="48">
        <v>2</v>
      </c>
      <c r="E17" s="48">
        <v>2</v>
      </c>
      <c r="F17" s="48">
        <v>2</v>
      </c>
      <c r="G17" s="48">
        <v>0</v>
      </c>
      <c r="H17" s="48"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0</v>
      </c>
      <c r="S17" s="48">
        <v>0</v>
      </c>
      <c r="T17" s="48">
        <v>0</v>
      </c>
      <c r="U17" s="48">
        <v>0</v>
      </c>
      <c r="V17" s="48">
        <v>0</v>
      </c>
      <c r="W17" s="48">
        <v>2</v>
      </c>
      <c r="X17" s="48">
        <v>2</v>
      </c>
      <c r="Y17" s="48">
        <v>2</v>
      </c>
      <c r="Z17" s="48">
        <v>2</v>
      </c>
      <c r="AA17" s="48">
        <v>0</v>
      </c>
      <c r="AB17" s="48">
        <v>0</v>
      </c>
      <c r="AC17" s="48">
        <v>0</v>
      </c>
      <c r="AD17" s="48">
        <v>0</v>
      </c>
      <c r="AE17" s="48">
        <v>0</v>
      </c>
      <c r="AF17" s="48">
        <v>0</v>
      </c>
    </row>
    <row r="18" spans="1:32" s="11" customFormat="1" ht="33.75" customHeight="1" x14ac:dyDescent="0.25">
      <c r="A18" s="46" t="s">
        <v>33</v>
      </c>
      <c r="B18" s="47" t="s">
        <v>74</v>
      </c>
      <c r="C18" s="48">
        <v>18</v>
      </c>
      <c r="D18" s="48">
        <v>10</v>
      </c>
      <c r="E18" s="48">
        <v>18</v>
      </c>
      <c r="F18" s="48">
        <v>10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0</v>
      </c>
      <c r="Q18" s="48">
        <v>0</v>
      </c>
      <c r="R18" s="48">
        <v>0</v>
      </c>
      <c r="S18" s="48">
        <v>0</v>
      </c>
      <c r="T18" s="48">
        <v>0</v>
      </c>
      <c r="U18" s="48">
        <v>6</v>
      </c>
      <c r="V18" s="48">
        <v>4</v>
      </c>
      <c r="W18" s="48">
        <v>12</v>
      </c>
      <c r="X18" s="48">
        <v>6</v>
      </c>
      <c r="Y18" s="48">
        <v>14</v>
      </c>
      <c r="Z18" s="48">
        <v>9</v>
      </c>
      <c r="AA18" s="48">
        <v>4</v>
      </c>
      <c r="AB18" s="48">
        <v>1</v>
      </c>
      <c r="AC18" s="48">
        <v>0</v>
      </c>
      <c r="AD18" s="48">
        <v>0</v>
      </c>
      <c r="AE18" s="48">
        <v>0</v>
      </c>
      <c r="AF18" s="48">
        <v>0</v>
      </c>
    </row>
    <row r="19" spans="1:32" s="11" customFormat="1" ht="64.5" customHeight="1" x14ac:dyDescent="0.25">
      <c r="A19" s="19" t="s">
        <v>34</v>
      </c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</row>
    <row r="20" spans="1:32" s="11" customFormat="1" ht="30" customHeight="1" x14ac:dyDescent="0.25">
      <c r="A20" s="46" t="s">
        <v>32</v>
      </c>
      <c r="B20" s="47" t="s">
        <v>75</v>
      </c>
      <c r="C20" s="48">
        <v>2</v>
      </c>
      <c r="D20" s="48">
        <v>2</v>
      </c>
      <c r="E20" s="48">
        <v>2</v>
      </c>
      <c r="F20" s="48">
        <v>2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0</v>
      </c>
      <c r="Q20" s="48">
        <v>0</v>
      </c>
      <c r="R20" s="48">
        <v>0</v>
      </c>
      <c r="S20" s="48">
        <v>1</v>
      </c>
      <c r="T20" s="48">
        <v>1</v>
      </c>
      <c r="U20" s="48">
        <v>1</v>
      </c>
      <c r="V20" s="48">
        <v>1</v>
      </c>
      <c r="W20" s="48">
        <v>0</v>
      </c>
      <c r="X20" s="48">
        <v>0</v>
      </c>
      <c r="Y20" s="48">
        <v>1</v>
      </c>
      <c r="Z20" s="48">
        <v>1</v>
      </c>
      <c r="AA20" s="48">
        <v>1</v>
      </c>
      <c r="AB20" s="48">
        <v>1</v>
      </c>
      <c r="AC20" s="48">
        <v>0</v>
      </c>
      <c r="AD20" s="48">
        <v>0</v>
      </c>
      <c r="AE20" s="48">
        <v>0</v>
      </c>
      <c r="AF20" s="48">
        <v>0</v>
      </c>
    </row>
    <row r="21" spans="1:32" s="11" customFormat="1" ht="33" customHeight="1" x14ac:dyDescent="0.25">
      <c r="A21" s="46" t="s">
        <v>33</v>
      </c>
      <c r="B21" s="47" t="s">
        <v>76</v>
      </c>
      <c r="C21" s="48">
        <v>48</v>
      </c>
      <c r="D21" s="48">
        <v>47</v>
      </c>
      <c r="E21" s="48">
        <v>48</v>
      </c>
      <c r="F21" s="48">
        <v>47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1</v>
      </c>
      <c r="P21" s="48">
        <v>1</v>
      </c>
      <c r="Q21" s="48">
        <v>3</v>
      </c>
      <c r="R21" s="48">
        <v>3</v>
      </c>
      <c r="S21" s="48">
        <v>6</v>
      </c>
      <c r="T21" s="48">
        <v>6</v>
      </c>
      <c r="U21" s="48">
        <v>9</v>
      </c>
      <c r="V21" s="48">
        <v>8</v>
      </c>
      <c r="W21" s="48">
        <v>29</v>
      </c>
      <c r="X21" s="48">
        <v>29</v>
      </c>
      <c r="Y21" s="48">
        <v>26</v>
      </c>
      <c r="Z21" s="48">
        <v>25</v>
      </c>
      <c r="AA21" s="48">
        <v>15</v>
      </c>
      <c r="AB21" s="48">
        <v>15</v>
      </c>
      <c r="AC21" s="48">
        <v>6</v>
      </c>
      <c r="AD21" s="48">
        <v>6</v>
      </c>
      <c r="AE21" s="48">
        <v>1</v>
      </c>
      <c r="AF21" s="48">
        <v>1</v>
      </c>
    </row>
    <row r="22" spans="1:32" s="11" customFormat="1" ht="63.75" customHeight="1" x14ac:dyDescent="0.25">
      <c r="A22" s="46" t="s">
        <v>35</v>
      </c>
      <c r="B22" s="47" t="s">
        <v>77</v>
      </c>
      <c r="C22" s="48">
        <v>31</v>
      </c>
      <c r="D22" s="48">
        <v>29</v>
      </c>
      <c r="E22" s="48">
        <v>31</v>
      </c>
      <c r="F22" s="48">
        <v>29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3</v>
      </c>
      <c r="N22" s="48">
        <v>3</v>
      </c>
      <c r="O22" s="48">
        <v>0</v>
      </c>
      <c r="P22" s="48">
        <v>0</v>
      </c>
      <c r="Q22" s="48">
        <v>11</v>
      </c>
      <c r="R22" s="48">
        <v>10</v>
      </c>
      <c r="S22" s="48">
        <v>3</v>
      </c>
      <c r="T22" s="48">
        <v>3</v>
      </c>
      <c r="U22" s="48">
        <v>4</v>
      </c>
      <c r="V22" s="48">
        <v>4</v>
      </c>
      <c r="W22" s="48">
        <v>10</v>
      </c>
      <c r="X22" s="48">
        <v>9</v>
      </c>
      <c r="Y22" s="48">
        <v>7</v>
      </c>
      <c r="Z22" s="48">
        <v>6</v>
      </c>
      <c r="AA22" s="48">
        <v>13</v>
      </c>
      <c r="AB22" s="48">
        <v>12</v>
      </c>
      <c r="AC22" s="48">
        <v>6</v>
      </c>
      <c r="AD22" s="48">
        <v>6</v>
      </c>
      <c r="AE22" s="48">
        <v>5</v>
      </c>
      <c r="AF22" s="48">
        <v>5</v>
      </c>
    </row>
    <row r="23" spans="1:32" s="11" customFormat="1" ht="63.75" customHeight="1" x14ac:dyDescent="0.25">
      <c r="A23" s="46" t="s">
        <v>36</v>
      </c>
      <c r="B23" s="47" t="s">
        <v>78</v>
      </c>
      <c r="C23" s="48">
        <v>269</v>
      </c>
      <c r="D23" s="48">
        <v>266</v>
      </c>
      <c r="E23" s="48">
        <v>175</v>
      </c>
      <c r="F23" s="48">
        <v>172</v>
      </c>
      <c r="G23" s="48">
        <v>94</v>
      </c>
      <c r="H23" s="48">
        <v>94</v>
      </c>
      <c r="I23" s="48">
        <v>94</v>
      </c>
      <c r="J23" s="48">
        <v>94</v>
      </c>
      <c r="K23" s="48">
        <v>0</v>
      </c>
      <c r="L23" s="48">
        <v>0</v>
      </c>
      <c r="M23" s="48">
        <v>51</v>
      </c>
      <c r="N23" s="48">
        <v>51</v>
      </c>
      <c r="O23" s="48">
        <v>25</v>
      </c>
      <c r="P23" s="48">
        <v>23</v>
      </c>
      <c r="Q23" s="48">
        <v>16</v>
      </c>
      <c r="R23" s="48">
        <v>16</v>
      </c>
      <c r="S23" s="48">
        <v>20</v>
      </c>
      <c r="T23" s="48">
        <v>20</v>
      </c>
      <c r="U23" s="48">
        <v>21</v>
      </c>
      <c r="V23" s="48">
        <v>21</v>
      </c>
      <c r="W23" s="48">
        <v>136</v>
      </c>
      <c r="X23" s="48">
        <v>135</v>
      </c>
      <c r="Y23" s="48">
        <v>58</v>
      </c>
      <c r="Z23" s="48">
        <v>58</v>
      </c>
      <c r="AA23" s="48">
        <v>81</v>
      </c>
      <c r="AB23" s="48">
        <v>80</v>
      </c>
      <c r="AC23" s="48">
        <v>64</v>
      </c>
      <c r="AD23" s="48">
        <v>62</v>
      </c>
      <c r="AE23" s="48">
        <v>66</v>
      </c>
      <c r="AF23" s="48">
        <v>66</v>
      </c>
    </row>
    <row r="24" spans="1:32" s="11" customFormat="1" ht="84" customHeight="1" x14ac:dyDescent="0.25">
      <c r="A24" s="46" t="s">
        <v>37</v>
      </c>
      <c r="B24" s="47" t="s">
        <v>79</v>
      </c>
      <c r="C24" s="48">
        <v>726</v>
      </c>
      <c r="D24" s="48">
        <v>581</v>
      </c>
      <c r="E24" s="48">
        <v>647</v>
      </c>
      <c r="F24" s="48">
        <v>560</v>
      </c>
      <c r="G24" s="48">
        <v>79</v>
      </c>
      <c r="H24" s="48">
        <v>21</v>
      </c>
      <c r="I24" s="48">
        <v>79</v>
      </c>
      <c r="J24" s="48">
        <v>21</v>
      </c>
      <c r="K24" s="48">
        <v>0</v>
      </c>
      <c r="L24" s="48">
        <v>0</v>
      </c>
      <c r="M24" s="48">
        <v>67</v>
      </c>
      <c r="N24" s="48">
        <v>36</v>
      </c>
      <c r="O24" s="48">
        <v>83</v>
      </c>
      <c r="P24" s="48">
        <v>66</v>
      </c>
      <c r="Q24" s="48">
        <v>99</v>
      </c>
      <c r="R24" s="48">
        <v>74</v>
      </c>
      <c r="S24" s="48">
        <v>67</v>
      </c>
      <c r="T24" s="48">
        <v>53</v>
      </c>
      <c r="U24" s="48">
        <v>110</v>
      </c>
      <c r="V24" s="48">
        <v>91</v>
      </c>
      <c r="W24" s="48">
        <v>300</v>
      </c>
      <c r="X24" s="48">
        <v>261</v>
      </c>
      <c r="Y24" s="48">
        <v>166</v>
      </c>
      <c r="Z24" s="48">
        <v>140</v>
      </c>
      <c r="AA24" s="48">
        <v>202</v>
      </c>
      <c r="AB24" s="48">
        <v>180</v>
      </c>
      <c r="AC24" s="48">
        <v>186</v>
      </c>
      <c r="AD24" s="48">
        <v>151</v>
      </c>
      <c r="AE24" s="48">
        <v>172</v>
      </c>
      <c r="AF24" s="48">
        <v>110</v>
      </c>
    </row>
    <row r="25" spans="1:32" s="11" customFormat="1" ht="32.25" customHeight="1" x14ac:dyDescent="0.25">
      <c r="A25" s="43" t="s">
        <v>38</v>
      </c>
      <c r="B25" s="44">
        <v>3</v>
      </c>
      <c r="C25" s="42">
        <v>154</v>
      </c>
      <c r="D25" s="42">
        <v>149</v>
      </c>
      <c r="E25" s="42">
        <v>118</v>
      </c>
      <c r="F25" s="42">
        <v>115</v>
      </c>
      <c r="G25" s="42">
        <v>36</v>
      </c>
      <c r="H25" s="42">
        <v>34</v>
      </c>
      <c r="I25" s="42">
        <v>36</v>
      </c>
      <c r="J25" s="42">
        <v>34</v>
      </c>
      <c r="K25" s="42">
        <v>0</v>
      </c>
      <c r="L25" s="42">
        <v>0</v>
      </c>
      <c r="M25" s="42">
        <v>35</v>
      </c>
      <c r="N25" s="42">
        <v>35</v>
      </c>
      <c r="O25" s="42">
        <v>22</v>
      </c>
      <c r="P25" s="42">
        <v>22</v>
      </c>
      <c r="Q25" s="42">
        <v>20</v>
      </c>
      <c r="R25" s="42">
        <v>19</v>
      </c>
      <c r="S25" s="42">
        <v>26</v>
      </c>
      <c r="T25" s="42">
        <v>24</v>
      </c>
      <c r="U25" s="42">
        <v>10</v>
      </c>
      <c r="V25" s="42">
        <v>10</v>
      </c>
      <c r="W25" s="42">
        <v>41</v>
      </c>
      <c r="X25" s="42">
        <v>39</v>
      </c>
      <c r="Y25" s="42">
        <v>12</v>
      </c>
      <c r="Z25" s="42">
        <v>11</v>
      </c>
      <c r="AA25" s="42">
        <v>29</v>
      </c>
      <c r="AB25" s="42">
        <v>28</v>
      </c>
      <c r="AC25" s="42">
        <v>44</v>
      </c>
      <c r="AD25" s="42">
        <v>42</v>
      </c>
      <c r="AE25" s="42">
        <v>69</v>
      </c>
      <c r="AF25" s="42">
        <v>68</v>
      </c>
    </row>
    <row r="26" spans="1:32" s="11" customFormat="1" ht="31.5" customHeight="1" x14ac:dyDescent="0.25">
      <c r="A26" s="19" t="s">
        <v>39</v>
      </c>
      <c r="B26" s="18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</row>
    <row r="27" spans="1:32" s="11" customFormat="1" ht="18.75" customHeight="1" x14ac:dyDescent="0.25">
      <c r="A27" s="46" t="s">
        <v>40</v>
      </c>
      <c r="B27" s="47" t="s">
        <v>80</v>
      </c>
      <c r="C27" s="48">
        <v>34</v>
      </c>
      <c r="D27" s="48">
        <v>34</v>
      </c>
      <c r="E27" s="48">
        <v>34</v>
      </c>
      <c r="F27" s="48">
        <v>34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6</v>
      </c>
      <c r="N27" s="48">
        <v>6</v>
      </c>
      <c r="O27" s="48">
        <v>5</v>
      </c>
      <c r="P27" s="48">
        <v>5</v>
      </c>
      <c r="Q27" s="48">
        <v>5</v>
      </c>
      <c r="R27" s="48">
        <v>5</v>
      </c>
      <c r="S27" s="48">
        <v>8</v>
      </c>
      <c r="T27" s="48">
        <v>8</v>
      </c>
      <c r="U27" s="48">
        <v>2</v>
      </c>
      <c r="V27" s="48">
        <v>2</v>
      </c>
      <c r="W27" s="48">
        <v>8</v>
      </c>
      <c r="X27" s="48">
        <v>8</v>
      </c>
      <c r="Y27" s="48">
        <v>3</v>
      </c>
      <c r="Z27" s="48">
        <v>3</v>
      </c>
      <c r="AA27" s="48">
        <v>9</v>
      </c>
      <c r="AB27" s="48">
        <v>9</v>
      </c>
      <c r="AC27" s="48">
        <v>8</v>
      </c>
      <c r="AD27" s="48">
        <v>8</v>
      </c>
      <c r="AE27" s="48">
        <v>14</v>
      </c>
      <c r="AF27" s="48">
        <v>14</v>
      </c>
    </row>
    <row r="28" spans="1:32" s="11" customFormat="1" ht="33.75" customHeight="1" x14ac:dyDescent="0.25">
      <c r="A28" s="46" t="s">
        <v>41</v>
      </c>
      <c r="B28" s="47" t="s">
        <v>81</v>
      </c>
      <c r="C28" s="48">
        <v>25</v>
      </c>
      <c r="D28" s="48">
        <v>24</v>
      </c>
      <c r="E28" s="48">
        <v>25</v>
      </c>
      <c r="F28" s="48">
        <v>24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2</v>
      </c>
      <c r="N28" s="48">
        <v>2</v>
      </c>
      <c r="O28" s="48">
        <v>5</v>
      </c>
      <c r="P28" s="48">
        <v>5</v>
      </c>
      <c r="Q28" s="48">
        <v>2</v>
      </c>
      <c r="R28" s="48">
        <v>2</v>
      </c>
      <c r="S28" s="48">
        <v>5</v>
      </c>
      <c r="T28" s="48">
        <v>4</v>
      </c>
      <c r="U28" s="48">
        <v>1</v>
      </c>
      <c r="V28" s="48">
        <v>1</v>
      </c>
      <c r="W28" s="48">
        <v>10</v>
      </c>
      <c r="X28" s="48">
        <v>10</v>
      </c>
      <c r="Y28" s="48">
        <v>3</v>
      </c>
      <c r="Z28" s="48">
        <v>3</v>
      </c>
      <c r="AA28" s="48">
        <v>5</v>
      </c>
      <c r="AB28" s="48">
        <v>5</v>
      </c>
      <c r="AC28" s="48">
        <v>7</v>
      </c>
      <c r="AD28" s="48">
        <v>6</v>
      </c>
      <c r="AE28" s="48">
        <v>10</v>
      </c>
      <c r="AF28" s="48">
        <v>10</v>
      </c>
    </row>
    <row r="29" spans="1:32" s="11" customFormat="1" ht="34.5" customHeight="1" x14ac:dyDescent="0.25">
      <c r="A29" s="49" t="s">
        <v>105</v>
      </c>
      <c r="B29" s="47" t="s">
        <v>82</v>
      </c>
      <c r="C29" s="48">
        <v>0</v>
      </c>
      <c r="D29" s="48">
        <v>0</v>
      </c>
      <c r="E29" s="48"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8">
        <v>0</v>
      </c>
      <c r="AE29" s="48">
        <v>0</v>
      </c>
      <c r="AF29" s="48">
        <v>0</v>
      </c>
    </row>
    <row r="30" spans="1:32" s="11" customFormat="1" ht="33.75" customHeight="1" x14ac:dyDescent="0.25">
      <c r="A30" s="46" t="s">
        <v>43</v>
      </c>
      <c r="B30" s="47" t="s">
        <v>83</v>
      </c>
      <c r="C30" s="48">
        <v>21</v>
      </c>
      <c r="D30" s="48">
        <v>17</v>
      </c>
      <c r="E30" s="48">
        <v>15</v>
      </c>
      <c r="F30" s="48">
        <v>13</v>
      </c>
      <c r="G30" s="48">
        <v>6</v>
      </c>
      <c r="H30" s="48">
        <v>4</v>
      </c>
      <c r="I30" s="48">
        <v>6</v>
      </c>
      <c r="J30" s="48">
        <v>4</v>
      </c>
      <c r="K30" s="48">
        <v>0</v>
      </c>
      <c r="L30" s="48">
        <v>0</v>
      </c>
      <c r="M30" s="48">
        <v>1</v>
      </c>
      <c r="N30" s="48">
        <v>1</v>
      </c>
      <c r="O30" s="48">
        <v>2</v>
      </c>
      <c r="P30" s="48">
        <v>2</v>
      </c>
      <c r="Q30" s="48">
        <v>4</v>
      </c>
      <c r="R30" s="48">
        <v>3</v>
      </c>
      <c r="S30" s="48">
        <v>3</v>
      </c>
      <c r="T30" s="48">
        <v>2</v>
      </c>
      <c r="U30" s="48">
        <v>1</v>
      </c>
      <c r="V30" s="48">
        <v>1</v>
      </c>
      <c r="W30" s="48">
        <v>10</v>
      </c>
      <c r="X30" s="48">
        <v>8</v>
      </c>
      <c r="Y30" s="48">
        <v>3</v>
      </c>
      <c r="Z30" s="48">
        <v>2</v>
      </c>
      <c r="AA30" s="48">
        <v>5</v>
      </c>
      <c r="AB30" s="48">
        <v>4</v>
      </c>
      <c r="AC30" s="48">
        <v>6</v>
      </c>
      <c r="AD30" s="48">
        <v>5</v>
      </c>
      <c r="AE30" s="48">
        <v>7</v>
      </c>
      <c r="AF30" s="48">
        <v>6</v>
      </c>
    </row>
    <row r="31" spans="1:32" s="11" customFormat="1" ht="35.25" customHeight="1" x14ac:dyDescent="0.25">
      <c r="A31" s="46" t="s">
        <v>44</v>
      </c>
      <c r="B31" s="47" t="s">
        <v>84</v>
      </c>
      <c r="C31" s="48">
        <v>3</v>
      </c>
      <c r="D31" s="48">
        <v>3</v>
      </c>
      <c r="E31" s="48">
        <v>3</v>
      </c>
      <c r="F31" s="48">
        <v>3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8">
        <v>1</v>
      </c>
      <c r="P31" s="48">
        <v>1</v>
      </c>
      <c r="Q31" s="48">
        <v>0</v>
      </c>
      <c r="R31" s="48">
        <v>0</v>
      </c>
      <c r="S31" s="48">
        <v>1</v>
      </c>
      <c r="T31" s="48">
        <v>1</v>
      </c>
      <c r="U31" s="48">
        <v>1</v>
      </c>
      <c r="V31" s="48">
        <v>1</v>
      </c>
      <c r="W31" s="48">
        <v>0</v>
      </c>
      <c r="X31" s="48">
        <v>0</v>
      </c>
      <c r="Y31" s="48">
        <v>0</v>
      </c>
      <c r="Z31" s="48">
        <v>0</v>
      </c>
      <c r="AA31" s="48">
        <v>1</v>
      </c>
      <c r="AB31" s="48">
        <v>1</v>
      </c>
      <c r="AC31" s="48">
        <v>1</v>
      </c>
      <c r="AD31" s="48">
        <v>1</v>
      </c>
      <c r="AE31" s="48">
        <v>1</v>
      </c>
      <c r="AF31" s="48">
        <v>1</v>
      </c>
    </row>
    <row r="32" spans="1:32" s="11" customFormat="1" ht="33.75" customHeight="1" x14ac:dyDescent="0.25">
      <c r="A32" s="46" t="s">
        <v>45</v>
      </c>
      <c r="B32" s="47" t="s">
        <v>85</v>
      </c>
      <c r="C32" s="48">
        <v>0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8">
        <v>0</v>
      </c>
      <c r="AE32" s="48">
        <v>0</v>
      </c>
      <c r="AF32" s="48">
        <v>0</v>
      </c>
    </row>
    <row r="33" spans="1:32" s="11" customFormat="1" ht="33" customHeight="1" x14ac:dyDescent="0.25">
      <c r="A33" s="19" t="s">
        <v>39</v>
      </c>
      <c r="B33" s="18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</row>
    <row r="34" spans="1:32" s="11" customFormat="1" ht="20.25" customHeight="1" x14ac:dyDescent="0.25">
      <c r="A34" s="19" t="s">
        <v>46</v>
      </c>
      <c r="B34" s="18" t="s">
        <v>86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</row>
    <row r="35" spans="1:32" s="11" customFormat="1" ht="20.25" customHeight="1" x14ac:dyDescent="0.25">
      <c r="A35" s="19" t="s">
        <v>47</v>
      </c>
      <c r="B35" s="18" t="s">
        <v>87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0</v>
      </c>
      <c r="AF35" s="17">
        <v>0</v>
      </c>
    </row>
    <row r="36" spans="1:32" s="11" customFormat="1" ht="18" customHeight="1" x14ac:dyDescent="0.25">
      <c r="A36" s="19" t="s">
        <v>48</v>
      </c>
      <c r="B36" s="18" t="s">
        <v>88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0</v>
      </c>
      <c r="AF36" s="17">
        <v>0</v>
      </c>
    </row>
    <row r="37" spans="1:32" s="11" customFormat="1" ht="33.75" customHeight="1" x14ac:dyDescent="0.25">
      <c r="A37" s="46" t="s">
        <v>49</v>
      </c>
      <c r="B37" s="47" t="s">
        <v>89</v>
      </c>
      <c r="C37" s="48">
        <v>0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</row>
    <row r="38" spans="1:32" s="11" customFormat="1" ht="51.75" customHeight="1" x14ac:dyDescent="0.25">
      <c r="A38" s="46" t="s">
        <v>50</v>
      </c>
      <c r="B38" s="47" t="s">
        <v>90</v>
      </c>
      <c r="C38" s="48">
        <v>53</v>
      </c>
      <c r="D38" s="48">
        <v>53</v>
      </c>
      <c r="E38" s="48">
        <v>32</v>
      </c>
      <c r="F38" s="48">
        <v>32</v>
      </c>
      <c r="G38" s="48">
        <v>21</v>
      </c>
      <c r="H38" s="48">
        <v>21</v>
      </c>
      <c r="I38" s="48">
        <v>21</v>
      </c>
      <c r="J38" s="48">
        <v>21</v>
      </c>
      <c r="K38" s="48">
        <v>0</v>
      </c>
      <c r="L38" s="48">
        <v>0</v>
      </c>
      <c r="M38" s="48">
        <v>16</v>
      </c>
      <c r="N38" s="48">
        <v>16</v>
      </c>
      <c r="O38" s="48">
        <v>8</v>
      </c>
      <c r="P38" s="48">
        <v>8</v>
      </c>
      <c r="Q38" s="48">
        <v>7</v>
      </c>
      <c r="R38" s="48">
        <v>7</v>
      </c>
      <c r="S38" s="48">
        <v>7</v>
      </c>
      <c r="T38" s="48">
        <v>7</v>
      </c>
      <c r="U38" s="48">
        <v>4</v>
      </c>
      <c r="V38" s="48">
        <v>4</v>
      </c>
      <c r="W38" s="48">
        <v>11</v>
      </c>
      <c r="X38" s="48">
        <v>11</v>
      </c>
      <c r="Y38" s="48">
        <v>3</v>
      </c>
      <c r="Z38" s="48">
        <v>3</v>
      </c>
      <c r="AA38" s="48">
        <v>6</v>
      </c>
      <c r="AB38" s="48">
        <v>6</v>
      </c>
      <c r="AC38" s="48">
        <v>18</v>
      </c>
      <c r="AD38" s="48">
        <v>18</v>
      </c>
      <c r="AE38" s="48">
        <v>26</v>
      </c>
      <c r="AF38" s="48">
        <v>26</v>
      </c>
    </row>
    <row r="39" spans="1:32" s="11" customFormat="1" ht="35.25" customHeight="1" x14ac:dyDescent="0.25">
      <c r="A39" s="46" t="s">
        <v>51</v>
      </c>
      <c r="B39" s="47" t="s">
        <v>91</v>
      </c>
      <c r="C39" s="48">
        <v>18</v>
      </c>
      <c r="D39" s="48">
        <v>18</v>
      </c>
      <c r="E39" s="48">
        <v>9</v>
      </c>
      <c r="F39" s="48">
        <v>9</v>
      </c>
      <c r="G39" s="48">
        <v>9</v>
      </c>
      <c r="H39" s="48">
        <v>9</v>
      </c>
      <c r="I39" s="48">
        <v>9</v>
      </c>
      <c r="J39" s="48">
        <v>9</v>
      </c>
      <c r="K39" s="48">
        <v>0</v>
      </c>
      <c r="L39" s="48">
        <v>0</v>
      </c>
      <c r="M39" s="48">
        <v>10</v>
      </c>
      <c r="N39" s="48">
        <v>10</v>
      </c>
      <c r="O39" s="48">
        <v>1</v>
      </c>
      <c r="P39" s="48">
        <v>1</v>
      </c>
      <c r="Q39" s="48">
        <v>2</v>
      </c>
      <c r="R39" s="48">
        <v>2</v>
      </c>
      <c r="S39" s="48">
        <v>2</v>
      </c>
      <c r="T39" s="48">
        <v>2</v>
      </c>
      <c r="U39" s="48">
        <v>1</v>
      </c>
      <c r="V39" s="48">
        <v>1</v>
      </c>
      <c r="W39" s="48">
        <v>2</v>
      </c>
      <c r="X39" s="48">
        <v>2</v>
      </c>
      <c r="Y39" s="48">
        <v>0</v>
      </c>
      <c r="Z39" s="48">
        <v>0</v>
      </c>
      <c r="AA39" s="48">
        <v>3</v>
      </c>
      <c r="AB39" s="48">
        <v>3</v>
      </c>
      <c r="AC39" s="48">
        <v>4</v>
      </c>
      <c r="AD39" s="48">
        <v>4</v>
      </c>
      <c r="AE39" s="48">
        <v>11</v>
      </c>
      <c r="AF39" s="48">
        <v>11</v>
      </c>
    </row>
    <row r="40" spans="1:32" s="11" customFormat="1" ht="20.25" customHeight="1" x14ac:dyDescent="0.25">
      <c r="A40" s="46" t="s">
        <v>52</v>
      </c>
      <c r="B40" s="50" t="s">
        <v>92</v>
      </c>
      <c r="C40" s="48">
        <v>0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0</v>
      </c>
      <c r="P40" s="48">
        <v>0</v>
      </c>
      <c r="Q40" s="48">
        <v>0</v>
      </c>
      <c r="R40" s="48">
        <v>0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8">
        <v>0</v>
      </c>
      <c r="AE40" s="48">
        <v>0</v>
      </c>
      <c r="AF40" s="48">
        <v>0</v>
      </c>
    </row>
    <row r="41" spans="1:32" s="11" customFormat="1" ht="51.75" customHeight="1" x14ac:dyDescent="0.25">
      <c r="A41" s="43" t="s">
        <v>53</v>
      </c>
      <c r="B41" s="45">
        <v>4</v>
      </c>
      <c r="C41" s="42">
        <v>4</v>
      </c>
      <c r="D41" s="42">
        <v>3</v>
      </c>
      <c r="E41" s="42">
        <v>3</v>
      </c>
      <c r="F41" s="42">
        <v>2</v>
      </c>
      <c r="G41" s="42">
        <v>1</v>
      </c>
      <c r="H41" s="42">
        <v>1</v>
      </c>
      <c r="I41" s="42">
        <v>1</v>
      </c>
      <c r="J41" s="42">
        <v>1</v>
      </c>
      <c r="K41" s="42">
        <v>0</v>
      </c>
      <c r="L41" s="42">
        <v>0</v>
      </c>
      <c r="M41" s="42">
        <v>2</v>
      </c>
      <c r="N41" s="42">
        <v>2</v>
      </c>
      <c r="O41" s="42">
        <v>0</v>
      </c>
      <c r="P41" s="42">
        <v>0</v>
      </c>
      <c r="Q41" s="42">
        <v>1</v>
      </c>
      <c r="R41" s="42">
        <v>1</v>
      </c>
      <c r="S41" s="42">
        <v>0</v>
      </c>
      <c r="T41" s="42">
        <v>0</v>
      </c>
      <c r="U41" s="42">
        <v>1</v>
      </c>
      <c r="V41" s="42">
        <v>0</v>
      </c>
      <c r="W41" s="42">
        <v>0</v>
      </c>
      <c r="X41" s="42">
        <v>0</v>
      </c>
      <c r="Y41" s="42">
        <v>0</v>
      </c>
      <c r="Z41" s="42">
        <v>0</v>
      </c>
      <c r="AA41" s="42">
        <v>0</v>
      </c>
      <c r="AB41" s="42">
        <v>0</v>
      </c>
      <c r="AC41" s="42">
        <v>1</v>
      </c>
      <c r="AD41" s="42">
        <v>1</v>
      </c>
      <c r="AE41" s="42">
        <v>3</v>
      </c>
      <c r="AF41" s="42">
        <v>2</v>
      </c>
    </row>
    <row r="42" spans="1:32" s="11" customFormat="1" ht="31.5" x14ac:dyDescent="0.25">
      <c r="A42" s="19" t="s">
        <v>39</v>
      </c>
      <c r="B42" s="20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</row>
    <row r="43" spans="1:32" s="11" customFormat="1" ht="34.5" customHeight="1" x14ac:dyDescent="0.25">
      <c r="A43" s="46" t="s">
        <v>54</v>
      </c>
      <c r="B43" s="51" t="s">
        <v>93</v>
      </c>
      <c r="C43" s="48">
        <v>0</v>
      </c>
      <c r="D43" s="48">
        <v>0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0</v>
      </c>
      <c r="Q43" s="48">
        <v>0</v>
      </c>
      <c r="R43" s="48">
        <v>0</v>
      </c>
      <c r="S43" s="48">
        <v>0</v>
      </c>
      <c r="T43" s="48">
        <v>0</v>
      </c>
      <c r="U43" s="48">
        <v>0</v>
      </c>
      <c r="V43" s="48">
        <v>0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48">
        <v>0</v>
      </c>
      <c r="AD43" s="48">
        <v>0</v>
      </c>
      <c r="AE43" s="48">
        <v>0</v>
      </c>
      <c r="AF43" s="48">
        <v>0</v>
      </c>
    </row>
    <row r="44" spans="1:32" s="11" customFormat="1" ht="33" customHeight="1" x14ac:dyDescent="0.25">
      <c r="A44" s="46" t="s">
        <v>55</v>
      </c>
      <c r="B44" s="51" t="s">
        <v>94</v>
      </c>
      <c r="C44" s="48">
        <v>1</v>
      </c>
      <c r="D44" s="48">
        <v>0</v>
      </c>
      <c r="E44" s="48">
        <v>1</v>
      </c>
      <c r="F44" s="48">
        <v>0</v>
      </c>
      <c r="G44" s="48">
        <v>0</v>
      </c>
      <c r="H44" s="48"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1</v>
      </c>
      <c r="V44" s="48">
        <v>0</v>
      </c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48">
        <v>0</v>
      </c>
      <c r="AD44" s="48">
        <v>0</v>
      </c>
      <c r="AE44" s="48">
        <v>1</v>
      </c>
      <c r="AF44" s="48">
        <v>0</v>
      </c>
    </row>
    <row r="45" spans="1:32" s="11" customFormat="1" ht="18.75" customHeight="1" x14ac:dyDescent="0.25">
      <c r="A45" s="46" t="s">
        <v>95</v>
      </c>
      <c r="B45" s="51" t="s">
        <v>96</v>
      </c>
      <c r="C45" s="48">
        <v>3</v>
      </c>
      <c r="D45" s="48">
        <v>3</v>
      </c>
      <c r="E45" s="48">
        <v>2</v>
      </c>
      <c r="F45" s="48">
        <v>2</v>
      </c>
      <c r="G45" s="48">
        <v>1</v>
      </c>
      <c r="H45" s="48">
        <v>1</v>
      </c>
      <c r="I45" s="48">
        <v>1</v>
      </c>
      <c r="J45" s="48">
        <v>1</v>
      </c>
      <c r="K45" s="48">
        <v>0</v>
      </c>
      <c r="L45" s="48">
        <v>0</v>
      </c>
      <c r="M45" s="48">
        <v>2</v>
      </c>
      <c r="N45" s="48">
        <v>2</v>
      </c>
      <c r="O45" s="48">
        <v>0</v>
      </c>
      <c r="P45" s="48">
        <v>0</v>
      </c>
      <c r="Q45" s="48">
        <v>1</v>
      </c>
      <c r="R45" s="48">
        <v>1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1</v>
      </c>
      <c r="AD45" s="48">
        <v>1</v>
      </c>
      <c r="AE45" s="48">
        <v>2</v>
      </c>
      <c r="AF45" s="48">
        <v>2</v>
      </c>
    </row>
    <row r="46" spans="1:32" s="11" customFormat="1" ht="18.75" customHeight="1" x14ac:dyDescent="0.25">
      <c r="A46" s="46" t="s">
        <v>52</v>
      </c>
      <c r="B46" s="52" t="s">
        <v>97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0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</row>
    <row r="47" spans="1:32" s="11" customFormat="1" ht="96.75" customHeight="1" x14ac:dyDescent="0.25">
      <c r="A47" s="53" t="s">
        <v>98</v>
      </c>
      <c r="B47" s="54">
        <v>5</v>
      </c>
      <c r="C47" s="55">
        <v>119</v>
      </c>
      <c r="D47" s="55">
        <v>104</v>
      </c>
      <c r="E47" s="55">
        <v>112</v>
      </c>
      <c r="F47" s="55">
        <v>97</v>
      </c>
      <c r="G47" s="55">
        <v>7</v>
      </c>
      <c r="H47" s="55">
        <v>7</v>
      </c>
      <c r="I47" s="55">
        <v>7</v>
      </c>
      <c r="J47" s="55">
        <v>7</v>
      </c>
      <c r="K47" s="55">
        <v>0</v>
      </c>
      <c r="L47" s="55">
        <v>0</v>
      </c>
      <c r="M47" s="55">
        <v>11</v>
      </c>
      <c r="N47" s="55">
        <v>11</v>
      </c>
      <c r="O47" s="55">
        <v>10</v>
      </c>
      <c r="P47" s="55">
        <v>9</v>
      </c>
      <c r="Q47" s="55">
        <v>18</v>
      </c>
      <c r="R47" s="55">
        <v>16</v>
      </c>
      <c r="S47" s="55">
        <v>13</v>
      </c>
      <c r="T47" s="55">
        <v>12</v>
      </c>
      <c r="U47" s="55">
        <v>19</v>
      </c>
      <c r="V47" s="55">
        <v>16</v>
      </c>
      <c r="W47" s="55">
        <v>48</v>
      </c>
      <c r="X47" s="55">
        <v>40</v>
      </c>
      <c r="Y47" s="55">
        <v>21</v>
      </c>
      <c r="Z47" s="55">
        <v>15</v>
      </c>
      <c r="AA47" s="55">
        <v>41</v>
      </c>
      <c r="AB47" s="55">
        <v>41</v>
      </c>
      <c r="AC47" s="55">
        <v>35</v>
      </c>
      <c r="AD47" s="55">
        <v>30</v>
      </c>
      <c r="AE47" s="55">
        <v>22</v>
      </c>
      <c r="AF47" s="55">
        <v>18</v>
      </c>
    </row>
    <row r="48" spans="1:32" s="11" customFormat="1" ht="66" customHeight="1" x14ac:dyDescent="0.25">
      <c r="A48" s="53" t="s">
        <v>56</v>
      </c>
      <c r="B48" s="54">
        <v>6</v>
      </c>
      <c r="C48" s="55">
        <v>0</v>
      </c>
      <c r="D48" s="55">
        <v>0</v>
      </c>
      <c r="E48" s="55">
        <v>0</v>
      </c>
      <c r="F48" s="55">
        <v>0</v>
      </c>
      <c r="G48" s="55">
        <v>0</v>
      </c>
      <c r="H48" s="55">
        <v>0</v>
      </c>
      <c r="I48" s="55">
        <v>0</v>
      </c>
      <c r="J48" s="55">
        <v>0</v>
      </c>
      <c r="K48" s="55">
        <v>0</v>
      </c>
      <c r="L48" s="55">
        <v>0</v>
      </c>
      <c r="M48" s="55">
        <v>0</v>
      </c>
      <c r="N48" s="55">
        <v>0</v>
      </c>
      <c r="O48" s="55">
        <v>0</v>
      </c>
      <c r="P48" s="55">
        <v>0</v>
      </c>
      <c r="Q48" s="55">
        <v>0</v>
      </c>
      <c r="R48" s="55">
        <v>0</v>
      </c>
      <c r="S48" s="55">
        <v>0</v>
      </c>
      <c r="T48" s="55">
        <v>0</v>
      </c>
      <c r="U48" s="55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</row>
    <row r="49" spans="1:32" s="11" customFormat="1" ht="33.75" customHeight="1" x14ac:dyDescent="0.25">
      <c r="A49" s="58" t="s">
        <v>57</v>
      </c>
      <c r="B49" s="56" t="s">
        <v>99</v>
      </c>
      <c r="C49" s="57">
        <v>0</v>
      </c>
      <c r="D49" s="57">
        <v>0</v>
      </c>
      <c r="E49" s="57">
        <v>0</v>
      </c>
      <c r="F49" s="57">
        <v>0</v>
      </c>
      <c r="G49" s="57">
        <v>0</v>
      </c>
      <c r="H49" s="57">
        <v>0</v>
      </c>
      <c r="I49" s="57">
        <v>0</v>
      </c>
      <c r="J49" s="57">
        <v>0</v>
      </c>
      <c r="K49" s="57">
        <v>0</v>
      </c>
      <c r="L49" s="57">
        <v>0</v>
      </c>
      <c r="M49" s="57">
        <v>0</v>
      </c>
      <c r="N49" s="57">
        <v>0</v>
      </c>
      <c r="O49" s="57">
        <v>0</v>
      </c>
      <c r="P49" s="57">
        <v>0</v>
      </c>
      <c r="Q49" s="57">
        <v>0</v>
      </c>
      <c r="R49" s="57">
        <v>0</v>
      </c>
      <c r="S49" s="57">
        <v>0</v>
      </c>
      <c r="T49" s="57">
        <v>0</v>
      </c>
      <c r="U49" s="57">
        <v>0</v>
      </c>
      <c r="V49" s="57">
        <v>0</v>
      </c>
      <c r="W49" s="57">
        <v>0</v>
      </c>
      <c r="X49" s="57">
        <v>0</v>
      </c>
      <c r="Y49" s="57">
        <v>0</v>
      </c>
      <c r="Z49" s="57">
        <v>0</v>
      </c>
      <c r="AA49" s="57">
        <v>0</v>
      </c>
      <c r="AB49" s="57">
        <v>0</v>
      </c>
      <c r="AC49" s="57">
        <v>0</v>
      </c>
      <c r="AD49" s="57">
        <v>0</v>
      </c>
      <c r="AE49" s="57">
        <v>0</v>
      </c>
      <c r="AF49" s="57">
        <v>0</v>
      </c>
    </row>
    <row r="50" spans="1:32" s="11" customFormat="1" ht="33" customHeight="1" x14ac:dyDescent="0.25">
      <c r="A50" s="58" t="s">
        <v>58</v>
      </c>
      <c r="B50" s="56" t="s">
        <v>100</v>
      </c>
      <c r="C50" s="57">
        <v>0</v>
      </c>
      <c r="D50" s="57">
        <v>0</v>
      </c>
      <c r="E50" s="57">
        <v>0</v>
      </c>
      <c r="F50" s="57">
        <v>0</v>
      </c>
      <c r="G50" s="57">
        <v>0</v>
      </c>
      <c r="H50" s="57">
        <v>0</v>
      </c>
      <c r="I50" s="57">
        <v>0</v>
      </c>
      <c r="J50" s="57">
        <v>0</v>
      </c>
      <c r="K50" s="57">
        <v>0</v>
      </c>
      <c r="L50" s="57">
        <v>0</v>
      </c>
      <c r="M50" s="57">
        <v>0</v>
      </c>
      <c r="N50" s="57">
        <v>0</v>
      </c>
      <c r="O50" s="57">
        <v>0</v>
      </c>
      <c r="P50" s="57">
        <v>0</v>
      </c>
      <c r="Q50" s="57">
        <v>0</v>
      </c>
      <c r="R50" s="57">
        <v>0</v>
      </c>
      <c r="S50" s="57">
        <v>0</v>
      </c>
      <c r="T50" s="57">
        <v>0</v>
      </c>
      <c r="U50" s="57">
        <v>0</v>
      </c>
      <c r="V50" s="57">
        <v>0</v>
      </c>
      <c r="W50" s="57">
        <v>0</v>
      </c>
      <c r="X50" s="57">
        <v>0</v>
      </c>
      <c r="Y50" s="57">
        <v>0</v>
      </c>
      <c r="Z50" s="57">
        <v>0</v>
      </c>
      <c r="AA50" s="57">
        <v>0</v>
      </c>
      <c r="AB50" s="57">
        <v>0</v>
      </c>
      <c r="AC50" s="57">
        <v>0</v>
      </c>
      <c r="AD50" s="57">
        <v>0</v>
      </c>
      <c r="AE50" s="57">
        <v>0</v>
      </c>
      <c r="AF50" s="57">
        <v>0</v>
      </c>
    </row>
    <row r="51" spans="1:32" s="11" customFormat="1" ht="32.25" customHeight="1" x14ac:dyDescent="0.25">
      <c r="A51" s="58" t="s">
        <v>59</v>
      </c>
      <c r="B51" s="56" t="s">
        <v>101</v>
      </c>
      <c r="C51" s="57">
        <v>0</v>
      </c>
      <c r="D51" s="57">
        <v>0</v>
      </c>
      <c r="E51" s="57">
        <v>0</v>
      </c>
      <c r="F51" s="57">
        <v>0</v>
      </c>
      <c r="G51" s="57">
        <v>0</v>
      </c>
      <c r="H51" s="57">
        <v>0</v>
      </c>
      <c r="I51" s="57">
        <v>0</v>
      </c>
      <c r="J51" s="57">
        <v>0</v>
      </c>
      <c r="K51" s="57">
        <v>0</v>
      </c>
      <c r="L51" s="57">
        <v>0</v>
      </c>
      <c r="M51" s="57">
        <v>0</v>
      </c>
      <c r="N51" s="57">
        <v>0</v>
      </c>
      <c r="O51" s="57">
        <v>0</v>
      </c>
      <c r="P51" s="57">
        <v>0</v>
      </c>
      <c r="Q51" s="57">
        <v>0</v>
      </c>
      <c r="R51" s="57">
        <v>0</v>
      </c>
      <c r="S51" s="57">
        <v>0</v>
      </c>
      <c r="T51" s="57">
        <v>0</v>
      </c>
      <c r="U51" s="57">
        <v>0</v>
      </c>
      <c r="V51" s="57">
        <v>0</v>
      </c>
      <c r="W51" s="57">
        <v>0</v>
      </c>
      <c r="X51" s="57">
        <v>0</v>
      </c>
      <c r="Y51" s="57">
        <v>0</v>
      </c>
      <c r="Z51" s="57">
        <v>0</v>
      </c>
      <c r="AA51" s="57">
        <v>0</v>
      </c>
      <c r="AB51" s="57">
        <v>0</v>
      </c>
      <c r="AC51" s="57">
        <v>0</v>
      </c>
      <c r="AD51" s="57">
        <v>0</v>
      </c>
      <c r="AE51" s="57">
        <v>0</v>
      </c>
      <c r="AF51" s="57">
        <v>0</v>
      </c>
    </row>
    <row r="52" spans="1:32" s="11" customFormat="1" ht="34.5" customHeight="1" x14ac:dyDescent="0.25">
      <c r="A52" s="53" t="s">
        <v>60</v>
      </c>
      <c r="B52" s="54">
        <v>7</v>
      </c>
      <c r="C52" s="55">
        <v>21</v>
      </c>
      <c r="D52" s="55">
        <v>21</v>
      </c>
      <c r="E52" s="55">
        <v>14</v>
      </c>
      <c r="F52" s="55">
        <v>14</v>
      </c>
      <c r="G52" s="55">
        <v>7</v>
      </c>
      <c r="H52" s="55">
        <v>7</v>
      </c>
      <c r="I52" s="55">
        <v>7</v>
      </c>
      <c r="J52" s="55">
        <v>7</v>
      </c>
      <c r="K52" s="55">
        <v>0</v>
      </c>
      <c r="L52" s="55">
        <v>0</v>
      </c>
      <c r="M52" s="55">
        <v>4</v>
      </c>
      <c r="N52" s="55">
        <v>4</v>
      </c>
      <c r="O52" s="55">
        <v>1</v>
      </c>
      <c r="P52" s="55">
        <v>1</v>
      </c>
      <c r="Q52" s="55">
        <v>6</v>
      </c>
      <c r="R52" s="55">
        <v>6</v>
      </c>
      <c r="S52" s="55">
        <v>1</v>
      </c>
      <c r="T52" s="55">
        <v>1</v>
      </c>
      <c r="U52" s="55">
        <v>3</v>
      </c>
      <c r="V52" s="55">
        <v>3</v>
      </c>
      <c r="W52" s="55">
        <v>6</v>
      </c>
      <c r="X52" s="55">
        <v>6</v>
      </c>
      <c r="Y52" s="55">
        <v>1</v>
      </c>
      <c r="Z52" s="55">
        <v>1</v>
      </c>
      <c r="AA52" s="55">
        <v>4</v>
      </c>
      <c r="AB52" s="55">
        <v>4</v>
      </c>
      <c r="AC52" s="55">
        <v>9</v>
      </c>
      <c r="AD52" s="55">
        <v>9</v>
      </c>
      <c r="AE52" s="55">
        <v>7</v>
      </c>
      <c r="AF52" s="55">
        <v>7</v>
      </c>
    </row>
    <row r="53" spans="1:32" s="11" customFormat="1" ht="32.25" customHeight="1" x14ac:dyDescent="0.25">
      <c r="A53" s="53" t="s">
        <v>61</v>
      </c>
      <c r="B53" s="54">
        <v>8</v>
      </c>
      <c r="C53" s="55">
        <v>0</v>
      </c>
      <c r="D53" s="55">
        <v>0</v>
      </c>
      <c r="E53" s="55">
        <v>0</v>
      </c>
      <c r="F53" s="55">
        <v>0</v>
      </c>
      <c r="G53" s="55">
        <v>0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55">
        <v>0</v>
      </c>
      <c r="R53" s="55">
        <v>0</v>
      </c>
      <c r="S53" s="55">
        <v>0</v>
      </c>
      <c r="T53" s="55">
        <v>0</v>
      </c>
      <c r="U53" s="55">
        <v>0</v>
      </c>
      <c r="V53" s="55">
        <v>0</v>
      </c>
      <c r="W53" s="55">
        <v>0</v>
      </c>
      <c r="X53" s="55">
        <v>0</v>
      </c>
      <c r="Y53" s="55">
        <v>0</v>
      </c>
      <c r="Z53" s="55">
        <v>0</v>
      </c>
      <c r="AA53" s="55">
        <v>0</v>
      </c>
      <c r="AB53" s="55">
        <v>0</v>
      </c>
      <c r="AC53" s="55">
        <v>0</v>
      </c>
      <c r="AD53" s="55">
        <v>0</v>
      </c>
      <c r="AE53" s="55">
        <v>0</v>
      </c>
      <c r="AF53" s="55">
        <v>0</v>
      </c>
    </row>
    <row r="54" spans="1:32" s="11" customFormat="1" ht="32.25" customHeight="1" x14ac:dyDescent="0.25">
      <c r="A54" s="19" t="s">
        <v>30</v>
      </c>
      <c r="B54" s="21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</row>
    <row r="55" spans="1:32" s="11" customFormat="1" ht="35.25" customHeight="1" x14ac:dyDescent="0.25">
      <c r="A55" s="58" t="s">
        <v>62</v>
      </c>
      <c r="B55" s="56" t="s">
        <v>102</v>
      </c>
      <c r="C55" s="57">
        <v>0</v>
      </c>
      <c r="D55" s="57">
        <v>0</v>
      </c>
      <c r="E55" s="57">
        <v>0</v>
      </c>
      <c r="F55" s="57">
        <v>0</v>
      </c>
      <c r="G55" s="57">
        <v>0</v>
      </c>
      <c r="H55" s="57">
        <v>0</v>
      </c>
      <c r="I55" s="57">
        <v>0</v>
      </c>
      <c r="J55" s="57">
        <v>0</v>
      </c>
      <c r="K55" s="57">
        <v>0</v>
      </c>
      <c r="L55" s="57">
        <v>0</v>
      </c>
      <c r="M55" s="57">
        <v>0</v>
      </c>
      <c r="N55" s="57">
        <v>0</v>
      </c>
      <c r="O55" s="57">
        <v>0</v>
      </c>
      <c r="P55" s="57">
        <v>0</v>
      </c>
      <c r="Q55" s="57">
        <v>0</v>
      </c>
      <c r="R55" s="57">
        <v>0</v>
      </c>
      <c r="S55" s="57">
        <v>0</v>
      </c>
      <c r="T55" s="57">
        <v>0</v>
      </c>
      <c r="U55" s="57">
        <v>0</v>
      </c>
      <c r="V55" s="57">
        <v>0</v>
      </c>
      <c r="W55" s="57">
        <v>0</v>
      </c>
      <c r="X55" s="57">
        <v>0</v>
      </c>
      <c r="Y55" s="57">
        <v>0</v>
      </c>
      <c r="Z55" s="57">
        <v>0</v>
      </c>
      <c r="AA55" s="57">
        <v>0</v>
      </c>
      <c r="AB55" s="57">
        <v>0</v>
      </c>
      <c r="AC55" s="57">
        <v>0</v>
      </c>
      <c r="AD55" s="57">
        <v>0</v>
      </c>
      <c r="AE55" s="57">
        <v>0</v>
      </c>
      <c r="AF55" s="57">
        <v>0</v>
      </c>
    </row>
    <row r="56" spans="1:32" s="11" customFormat="1" ht="35.25" customHeight="1" x14ac:dyDescent="0.25">
      <c r="A56" s="58" t="s">
        <v>63</v>
      </c>
      <c r="B56" s="56" t="s">
        <v>103</v>
      </c>
      <c r="C56" s="57">
        <v>0</v>
      </c>
      <c r="D56" s="57">
        <v>0</v>
      </c>
      <c r="E56" s="57">
        <v>0</v>
      </c>
      <c r="F56" s="57">
        <v>0</v>
      </c>
      <c r="G56" s="57">
        <v>0</v>
      </c>
      <c r="H56" s="57">
        <v>0</v>
      </c>
      <c r="I56" s="57">
        <v>0</v>
      </c>
      <c r="J56" s="57">
        <v>0</v>
      </c>
      <c r="K56" s="57">
        <v>0</v>
      </c>
      <c r="L56" s="57">
        <v>0</v>
      </c>
      <c r="M56" s="57">
        <v>0</v>
      </c>
      <c r="N56" s="57">
        <v>0</v>
      </c>
      <c r="O56" s="57">
        <v>0</v>
      </c>
      <c r="P56" s="57">
        <v>0</v>
      </c>
      <c r="Q56" s="57">
        <v>0</v>
      </c>
      <c r="R56" s="57">
        <v>0</v>
      </c>
      <c r="S56" s="57">
        <v>0</v>
      </c>
      <c r="T56" s="57">
        <v>0</v>
      </c>
      <c r="U56" s="57">
        <v>0</v>
      </c>
      <c r="V56" s="57">
        <v>0</v>
      </c>
      <c r="W56" s="57">
        <v>0</v>
      </c>
      <c r="X56" s="57">
        <v>0</v>
      </c>
      <c r="Y56" s="57">
        <v>0</v>
      </c>
      <c r="Z56" s="57">
        <v>0</v>
      </c>
      <c r="AA56" s="57">
        <v>0</v>
      </c>
      <c r="AB56" s="57">
        <v>0</v>
      </c>
      <c r="AC56" s="57">
        <v>0</v>
      </c>
      <c r="AD56" s="57">
        <v>0</v>
      </c>
      <c r="AE56" s="57">
        <v>0</v>
      </c>
      <c r="AF56" s="57">
        <v>0</v>
      </c>
    </row>
    <row r="57" spans="1:32" s="11" customFormat="1" ht="15.75" x14ac:dyDescent="0.25">
      <c r="A57" s="22"/>
      <c r="B57" s="13"/>
      <c r="C57" s="12"/>
      <c r="D57" s="13"/>
      <c r="E57" s="12"/>
      <c r="F57" s="12"/>
      <c r="G57" s="12"/>
      <c r="H57" s="12"/>
      <c r="I57" s="14"/>
      <c r="J57" s="14"/>
      <c r="K57" s="13"/>
      <c r="L57" s="13"/>
      <c r="M57" s="12"/>
      <c r="N57" s="12"/>
      <c r="O57" s="12"/>
      <c r="P57" s="12"/>
      <c r="Q57" s="12"/>
      <c r="R57" s="12"/>
      <c r="S57" s="12"/>
    </row>
    <row r="58" spans="1:32" s="12" customFormat="1" ht="15.75" x14ac:dyDescent="0.25">
      <c r="A58" s="32" t="s">
        <v>64</v>
      </c>
      <c r="B58" s="13"/>
      <c r="D58" s="13"/>
      <c r="K58" s="13"/>
      <c r="L58" s="13"/>
    </row>
    <row r="59" spans="1:32" s="12" customFormat="1" ht="15.75" x14ac:dyDescent="0.25">
      <c r="A59" s="32" t="s">
        <v>65</v>
      </c>
      <c r="B59" s="13"/>
      <c r="C59" s="26"/>
      <c r="D59" s="13"/>
      <c r="K59" s="13"/>
      <c r="L59" s="13"/>
    </row>
    <row r="60" spans="1:32" s="11" customFormat="1" ht="15.75" x14ac:dyDescent="0.25">
      <c r="A60" s="22"/>
      <c r="B60" s="13"/>
      <c r="C60" s="12"/>
      <c r="D60" s="13"/>
      <c r="E60" s="12"/>
      <c r="F60" s="12"/>
      <c r="G60" s="12"/>
      <c r="H60" s="12"/>
      <c r="I60" s="12"/>
      <c r="J60" s="12"/>
      <c r="K60" s="13"/>
      <c r="L60" s="13"/>
      <c r="M60" s="12"/>
      <c r="N60" s="12"/>
      <c r="O60" s="12"/>
      <c r="P60" s="12"/>
      <c r="Q60" s="12"/>
      <c r="R60" s="12"/>
      <c r="S60" s="12"/>
      <c r="T60" s="12"/>
    </row>
    <row r="61" spans="1:32" s="6" customFormat="1" ht="19.5" customHeight="1" x14ac:dyDescent="0.25">
      <c r="A61" s="73" t="s">
        <v>4</v>
      </c>
      <c r="B61" s="75" t="s">
        <v>5</v>
      </c>
      <c r="C61" s="77" t="s">
        <v>6</v>
      </c>
      <c r="D61" s="62" t="s">
        <v>7</v>
      </c>
      <c r="E61" s="94" t="s">
        <v>8</v>
      </c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</row>
    <row r="62" spans="1:32" s="6" customFormat="1" ht="21.75" customHeight="1" x14ac:dyDescent="0.25">
      <c r="A62" s="73"/>
      <c r="B62" s="75"/>
      <c r="C62" s="78"/>
      <c r="D62" s="80"/>
      <c r="E62" s="95" t="s">
        <v>9</v>
      </c>
      <c r="F62" s="96"/>
      <c r="G62" s="96"/>
      <c r="H62" s="96"/>
      <c r="I62" s="96"/>
      <c r="J62" s="96"/>
      <c r="K62" s="96"/>
      <c r="L62" s="97"/>
      <c r="M62" s="95" t="s">
        <v>10</v>
      </c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7"/>
      <c r="Y62" s="95" t="s">
        <v>11</v>
      </c>
      <c r="Z62" s="96"/>
      <c r="AA62" s="96"/>
      <c r="AB62" s="96"/>
      <c r="AC62" s="96"/>
      <c r="AD62" s="96"/>
      <c r="AE62" s="96"/>
      <c r="AF62" s="97"/>
    </row>
    <row r="63" spans="1:32" s="6" customFormat="1" ht="36.75" customHeight="1" x14ac:dyDescent="0.25">
      <c r="A63" s="73"/>
      <c r="B63" s="75"/>
      <c r="C63" s="78"/>
      <c r="D63" s="80"/>
      <c r="E63" s="62" t="s">
        <v>12</v>
      </c>
      <c r="F63" s="62" t="s">
        <v>13</v>
      </c>
      <c r="G63" s="59" t="s">
        <v>14</v>
      </c>
      <c r="H63" s="60"/>
      <c r="I63" s="61"/>
      <c r="J63" s="62" t="s">
        <v>13</v>
      </c>
      <c r="K63" s="62" t="s">
        <v>15</v>
      </c>
      <c r="L63" s="62" t="s">
        <v>13</v>
      </c>
      <c r="M63" s="93" t="s">
        <v>16</v>
      </c>
      <c r="N63" s="93" t="s">
        <v>13</v>
      </c>
      <c r="O63" s="93" t="s">
        <v>17</v>
      </c>
      <c r="P63" s="93" t="s">
        <v>13</v>
      </c>
      <c r="Q63" s="93" t="s">
        <v>18</v>
      </c>
      <c r="R63" s="93" t="s">
        <v>13</v>
      </c>
      <c r="S63" s="93" t="s">
        <v>19</v>
      </c>
      <c r="T63" s="93" t="s">
        <v>13</v>
      </c>
      <c r="U63" s="93" t="s">
        <v>20</v>
      </c>
      <c r="V63" s="93" t="s">
        <v>13</v>
      </c>
      <c r="W63" s="93" t="s">
        <v>21</v>
      </c>
      <c r="X63" s="93" t="s">
        <v>13</v>
      </c>
      <c r="Y63" s="62" t="s">
        <v>22</v>
      </c>
      <c r="Z63" s="62" t="s">
        <v>13</v>
      </c>
      <c r="AA63" s="62" t="s">
        <v>23</v>
      </c>
      <c r="AB63" s="62" t="s">
        <v>13</v>
      </c>
      <c r="AC63" s="62" t="s">
        <v>24</v>
      </c>
      <c r="AD63" s="62" t="s">
        <v>13</v>
      </c>
      <c r="AE63" s="62" t="s">
        <v>25</v>
      </c>
      <c r="AF63" s="62" t="s">
        <v>13</v>
      </c>
    </row>
    <row r="64" spans="1:32" s="6" customFormat="1" ht="88.5" customHeight="1" x14ac:dyDescent="0.25">
      <c r="A64" s="74"/>
      <c r="B64" s="76"/>
      <c r="C64" s="79"/>
      <c r="D64" s="63"/>
      <c r="E64" s="80"/>
      <c r="F64" s="80"/>
      <c r="G64" s="35" t="s">
        <v>26</v>
      </c>
      <c r="H64" s="35" t="s">
        <v>13</v>
      </c>
      <c r="I64" s="36" t="s">
        <v>27</v>
      </c>
      <c r="J64" s="63"/>
      <c r="K64" s="63"/>
      <c r="L64" s="6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63"/>
      <c r="Z64" s="63"/>
      <c r="AA64" s="63"/>
      <c r="AB64" s="63"/>
      <c r="AC64" s="63"/>
      <c r="AD64" s="63"/>
      <c r="AE64" s="63"/>
      <c r="AF64" s="63"/>
    </row>
    <row r="65" spans="1:32" s="9" customFormat="1" ht="15.75" x14ac:dyDescent="0.25">
      <c r="A65" s="25" t="s">
        <v>28</v>
      </c>
      <c r="B65" s="25" t="s">
        <v>29</v>
      </c>
      <c r="C65" s="25">
        <v>1</v>
      </c>
      <c r="D65" s="24">
        <v>2</v>
      </c>
      <c r="E65" s="25">
        <v>3</v>
      </c>
      <c r="F65" s="25">
        <v>4</v>
      </c>
      <c r="G65" s="24">
        <v>5</v>
      </c>
      <c r="H65" s="25">
        <v>6</v>
      </c>
      <c r="I65" s="25">
        <v>7</v>
      </c>
      <c r="J65" s="24">
        <v>8</v>
      </c>
      <c r="K65" s="25">
        <v>9</v>
      </c>
      <c r="L65" s="25">
        <v>10</v>
      </c>
      <c r="M65" s="25">
        <v>11</v>
      </c>
      <c r="N65" s="24">
        <v>12</v>
      </c>
      <c r="O65" s="25">
        <v>13</v>
      </c>
      <c r="P65" s="25">
        <v>14</v>
      </c>
      <c r="Q65" s="25">
        <v>15</v>
      </c>
      <c r="R65" s="24">
        <v>16</v>
      </c>
      <c r="S65" s="25">
        <v>17</v>
      </c>
      <c r="T65" s="25">
        <v>18</v>
      </c>
      <c r="U65" s="25">
        <v>19</v>
      </c>
      <c r="V65" s="24">
        <v>20</v>
      </c>
      <c r="W65" s="25">
        <v>21</v>
      </c>
      <c r="X65" s="25">
        <v>22</v>
      </c>
      <c r="Y65" s="25">
        <v>23</v>
      </c>
      <c r="Z65" s="24">
        <v>24</v>
      </c>
      <c r="AA65" s="25">
        <v>25</v>
      </c>
      <c r="AB65" s="25">
        <v>26</v>
      </c>
      <c r="AC65" s="25">
        <v>27</v>
      </c>
      <c r="AD65" s="24">
        <v>28</v>
      </c>
      <c r="AE65" s="25">
        <v>29</v>
      </c>
      <c r="AF65" s="25">
        <v>30</v>
      </c>
    </row>
    <row r="66" spans="1:32" s="10" customFormat="1" ht="65.25" customHeight="1" x14ac:dyDescent="0.25">
      <c r="A66" s="37" t="s">
        <v>69</v>
      </c>
      <c r="B66" s="38">
        <v>1</v>
      </c>
      <c r="C66" s="39">
        <f>C67+C78+C94</f>
        <v>1251</v>
      </c>
      <c r="D66" s="39">
        <f t="shared" ref="D66:AF66" si="0">D67+D78+D94</f>
        <v>1087</v>
      </c>
      <c r="E66" s="39">
        <f t="shared" si="0"/>
        <v>1042</v>
      </c>
      <c r="F66" s="39">
        <f t="shared" si="0"/>
        <v>938</v>
      </c>
      <c r="G66" s="39">
        <f t="shared" si="0"/>
        <v>209</v>
      </c>
      <c r="H66" s="39">
        <f t="shared" si="0"/>
        <v>149</v>
      </c>
      <c r="I66" s="39">
        <f t="shared" si="0"/>
        <v>209</v>
      </c>
      <c r="J66" s="39">
        <f t="shared" si="0"/>
        <v>149</v>
      </c>
      <c r="K66" s="39">
        <f t="shared" si="0"/>
        <v>0</v>
      </c>
      <c r="L66" s="39">
        <f t="shared" si="0"/>
        <v>0</v>
      </c>
      <c r="M66" s="39">
        <f t="shared" si="0"/>
        <v>156</v>
      </c>
      <c r="N66" s="39">
        <f t="shared" si="0"/>
        <v>125</v>
      </c>
      <c r="O66" s="39">
        <f t="shared" si="0"/>
        <v>131</v>
      </c>
      <c r="P66" s="39">
        <f t="shared" si="0"/>
        <v>112</v>
      </c>
      <c r="Q66" s="39">
        <f t="shared" si="0"/>
        <v>149</v>
      </c>
      <c r="R66" s="39">
        <f t="shared" si="0"/>
        <v>122</v>
      </c>
      <c r="S66" s="39">
        <f t="shared" si="0"/>
        <v>123</v>
      </c>
      <c r="T66" s="39">
        <f t="shared" si="0"/>
        <v>107</v>
      </c>
      <c r="U66" s="39">
        <f t="shared" si="0"/>
        <v>161</v>
      </c>
      <c r="V66" s="39">
        <f t="shared" si="0"/>
        <v>139</v>
      </c>
      <c r="W66" s="39">
        <f t="shared" si="0"/>
        <v>531</v>
      </c>
      <c r="X66" s="39">
        <f t="shared" si="0"/>
        <v>482</v>
      </c>
      <c r="Y66" s="39">
        <f t="shared" si="0"/>
        <v>287</v>
      </c>
      <c r="Z66" s="39">
        <f t="shared" si="0"/>
        <v>253</v>
      </c>
      <c r="AA66" s="39">
        <f t="shared" si="0"/>
        <v>345</v>
      </c>
      <c r="AB66" s="39">
        <f t="shared" si="0"/>
        <v>317</v>
      </c>
      <c r="AC66" s="39">
        <f t="shared" si="0"/>
        <v>306</v>
      </c>
      <c r="AD66" s="39">
        <f t="shared" si="0"/>
        <v>267</v>
      </c>
      <c r="AE66" s="39">
        <f t="shared" si="0"/>
        <v>313</v>
      </c>
      <c r="AF66" s="39">
        <f t="shared" si="0"/>
        <v>250</v>
      </c>
    </row>
    <row r="67" spans="1:32" s="10" customFormat="1" ht="64.5" customHeight="1" x14ac:dyDescent="0.25">
      <c r="A67" s="40" t="s">
        <v>70</v>
      </c>
      <c r="B67" s="41">
        <v>2</v>
      </c>
      <c r="C67" s="42">
        <f>C69+C70+C71+C73+C74+C75+C76+C77</f>
        <v>1097</v>
      </c>
      <c r="D67" s="42">
        <f t="shared" ref="D67:AF67" si="1">D69+D70+D71+D73+D74+D75+D76+D77</f>
        <v>938</v>
      </c>
      <c r="E67" s="42">
        <f t="shared" si="1"/>
        <v>924</v>
      </c>
      <c r="F67" s="42">
        <f t="shared" si="1"/>
        <v>823</v>
      </c>
      <c r="G67" s="42">
        <f t="shared" si="1"/>
        <v>173</v>
      </c>
      <c r="H67" s="42">
        <f t="shared" si="1"/>
        <v>115</v>
      </c>
      <c r="I67" s="42">
        <f t="shared" si="1"/>
        <v>173</v>
      </c>
      <c r="J67" s="42">
        <f t="shared" si="1"/>
        <v>115</v>
      </c>
      <c r="K67" s="42">
        <f t="shared" si="1"/>
        <v>0</v>
      </c>
      <c r="L67" s="42">
        <f t="shared" si="1"/>
        <v>0</v>
      </c>
      <c r="M67" s="42">
        <f t="shared" si="1"/>
        <v>121</v>
      </c>
      <c r="N67" s="42">
        <f t="shared" si="1"/>
        <v>90</v>
      </c>
      <c r="O67" s="42">
        <f t="shared" si="1"/>
        <v>109</v>
      </c>
      <c r="P67" s="42">
        <f t="shared" si="1"/>
        <v>90</v>
      </c>
      <c r="Q67" s="42">
        <f t="shared" si="1"/>
        <v>129</v>
      </c>
      <c r="R67" s="42">
        <f t="shared" si="1"/>
        <v>103</v>
      </c>
      <c r="S67" s="42">
        <f t="shared" si="1"/>
        <v>97</v>
      </c>
      <c r="T67" s="42">
        <f t="shared" si="1"/>
        <v>83</v>
      </c>
      <c r="U67" s="42">
        <f t="shared" si="1"/>
        <v>151</v>
      </c>
      <c r="V67" s="42">
        <f t="shared" si="1"/>
        <v>129</v>
      </c>
      <c r="W67" s="42">
        <f t="shared" si="1"/>
        <v>490</v>
      </c>
      <c r="X67" s="42">
        <f t="shared" si="1"/>
        <v>443</v>
      </c>
      <c r="Y67" s="42">
        <f t="shared" si="1"/>
        <v>275</v>
      </c>
      <c r="Z67" s="42">
        <f t="shared" si="1"/>
        <v>242</v>
      </c>
      <c r="AA67" s="42">
        <f t="shared" si="1"/>
        <v>316</v>
      </c>
      <c r="AB67" s="42">
        <f t="shared" si="1"/>
        <v>289</v>
      </c>
      <c r="AC67" s="42">
        <f t="shared" si="1"/>
        <v>262</v>
      </c>
      <c r="AD67" s="42">
        <f t="shared" si="1"/>
        <v>225</v>
      </c>
      <c r="AE67" s="42">
        <f t="shared" si="1"/>
        <v>244</v>
      </c>
      <c r="AF67" s="42">
        <f t="shared" si="1"/>
        <v>182</v>
      </c>
    </row>
    <row r="68" spans="1:32" s="11" customFormat="1" ht="32.25" customHeight="1" x14ac:dyDescent="0.25">
      <c r="A68" s="19" t="s">
        <v>71</v>
      </c>
      <c r="B68" s="18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</row>
    <row r="69" spans="1:32" s="11" customFormat="1" ht="32.25" customHeight="1" x14ac:dyDescent="0.25">
      <c r="A69" s="46" t="s">
        <v>31</v>
      </c>
      <c r="B69" s="47" t="s">
        <v>72</v>
      </c>
      <c r="C69" s="48">
        <f>M69+O69+Q69+S69+U69+W69</f>
        <v>1</v>
      </c>
      <c r="D69" s="48">
        <f>N69+P69+R69+T69+V69+X69</f>
        <v>1</v>
      </c>
      <c r="E69" s="48">
        <v>1</v>
      </c>
      <c r="F69" s="48">
        <v>1</v>
      </c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>
        <v>1</v>
      </c>
      <c r="X69" s="48">
        <v>1</v>
      </c>
      <c r="Y69" s="48">
        <v>1</v>
      </c>
      <c r="Z69" s="48">
        <v>1</v>
      </c>
      <c r="AA69" s="48"/>
      <c r="AB69" s="48"/>
      <c r="AC69" s="48"/>
      <c r="AD69" s="48"/>
      <c r="AE69" s="48"/>
      <c r="AF69" s="48"/>
    </row>
    <row r="70" spans="1:32" s="11" customFormat="1" ht="32.25" customHeight="1" x14ac:dyDescent="0.25">
      <c r="A70" s="46" t="s">
        <v>32</v>
      </c>
      <c r="B70" s="47" t="s">
        <v>73</v>
      </c>
      <c r="C70" s="48">
        <f t="shared" ref="C70:D71" si="2">M70+O70+Q70+S70+U70+W70</f>
        <v>2</v>
      </c>
      <c r="D70" s="48">
        <f t="shared" si="2"/>
        <v>2</v>
      </c>
      <c r="E70" s="48">
        <v>2</v>
      </c>
      <c r="F70" s="48">
        <v>2</v>
      </c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>
        <v>2</v>
      </c>
      <c r="X70" s="48">
        <v>2</v>
      </c>
      <c r="Y70" s="48">
        <v>2</v>
      </c>
      <c r="Z70" s="48">
        <v>2</v>
      </c>
      <c r="AA70" s="48"/>
      <c r="AB70" s="48"/>
      <c r="AC70" s="48"/>
      <c r="AD70" s="48"/>
      <c r="AE70" s="48"/>
      <c r="AF70" s="48"/>
    </row>
    <row r="71" spans="1:32" s="11" customFormat="1" ht="32.25" customHeight="1" x14ac:dyDescent="0.25">
      <c r="A71" s="46" t="s">
        <v>33</v>
      </c>
      <c r="B71" s="47" t="s">
        <v>74</v>
      </c>
      <c r="C71" s="48">
        <f t="shared" si="2"/>
        <v>18</v>
      </c>
      <c r="D71" s="48">
        <f t="shared" si="2"/>
        <v>10</v>
      </c>
      <c r="E71" s="48">
        <v>18</v>
      </c>
      <c r="F71" s="48">
        <v>10</v>
      </c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>
        <v>6</v>
      </c>
      <c r="V71" s="48">
        <v>4</v>
      </c>
      <c r="W71" s="48">
        <v>12</v>
      </c>
      <c r="X71" s="48">
        <v>6</v>
      </c>
      <c r="Y71" s="48">
        <v>14</v>
      </c>
      <c r="Z71" s="48">
        <v>9</v>
      </c>
      <c r="AA71" s="48">
        <v>4</v>
      </c>
      <c r="AB71" s="48">
        <v>1</v>
      </c>
      <c r="AC71" s="48"/>
      <c r="AD71" s="48"/>
      <c r="AE71" s="48"/>
      <c r="AF71" s="48"/>
    </row>
    <row r="72" spans="1:32" s="11" customFormat="1" ht="64.5" customHeight="1" x14ac:dyDescent="0.25">
      <c r="A72" s="19" t="s">
        <v>34</v>
      </c>
      <c r="B72" s="18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</row>
    <row r="73" spans="1:32" s="11" customFormat="1" ht="31.5" customHeight="1" x14ac:dyDescent="0.25">
      <c r="A73" s="46" t="s">
        <v>32</v>
      </c>
      <c r="B73" s="47" t="s">
        <v>75</v>
      </c>
      <c r="C73" s="48">
        <f>M73+O73+Q73+S73+U73+W73</f>
        <v>2</v>
      </c>
      <c r="D73" s="48">
        <f>N73+P73+R73+T73+V73+X73</f>
        <v>2</v>
      </c>
      <c r="E73" s="48">
        <v>2</v>
      </c>
      <c r="F73" s="48">
        <v>2</v>
      </c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>
        <v>1</v>
      </c>
      <c r="T73" s="48">
        <v>1</v>
      </c>
      <c r="U73" s="48">
        <v>1</v>
      </c>
      <c r="V73" s="48">
        <v>1</v>
      </c>
      <c r="W73" s="48"/>
      <c r="X73" s="48"/>
      <c r="Y73" s="48">
        <v>1</v>
      </c>
      <c r="Z73" s="48">
        <v>1</v>
      </c>
      <c r="AA73" s="48">
        <v>1</v>
      </c>
      <c r="AB73" s="48">
        <v>1</v>
      </c>
      <c r="AC73" s="48"/>
      <c r="AD73" s="48"/>
      <c r="AE73" s="48"/>
      <c r="AF73" s="48"/>
    </row>
    <row r="74" spans="1:32" s="11" customFormat="1" ht="31.5" customHeight="1" x14ac:dyDescent="0.25">
      <c r="A74" s="46" t="s">
        <v>33</v>
      </c>
      <c r="B74" s="47" t="s">
        <v>76</v>
      </c>
      <c r="C74" s="48">
        <f t="shared" ref="C74:D77" si="3">M74+O74+Q74+S74+U74+W74</f>
        <v>48</v>
      </c>
      <c r="D74" s="48">
        <f t="shared" si="3"/>
        <v>47</v>
      </c>
      <c r="E74" s="48">
        <v>48</v>
      </c>
      <c r="F74" s="48">
        <v>47</v>
      </c>
      <c r="G74" s="48"/>
      <c r="H74" s="48"/>
      <c r="I74" s="48"/>
      <c r="J74" s="48"/>
      <c r="K74" s="48"/>
      <c r="L74" s="48"/>
      <c r="M74" s="48"/>
      <c r="N74" s="48"/>
      <c r="O74" s="48">
        <v>1</v>
      </c>
      <c r="P74" s="48">
        <v>1</v>
      </c>
      <c r="Q74" s="48">
        <v>3</v>
      </c>
      <c r="R74" s="48">
        <v>3</v>
      </c>
      <c r="S74" s="48">
        <v>6</v>
      </c>
      <c r="T74" s="48">
        <v>6</v>
      </c>
      <c r="U74" s="48">
        <v>9</v>
      </c>
      <c r="V74" s="48">
        <v>8</v>
      </c>
      <c r="W74" s="48">
        <v>29</v>
      </c>
      <c r="X74" s="48">
        <v>29</v>
      </c>
      <c r="Y74" s="48">
        <v>26</v>
      </c>
      <c r="Z74" s="48">
        <v>25</v>
      </c>
      <c r="AA74" s="48">
        <v>15</v>
      </c>
      <c r="AB74" s="48">
        <v>15</v>
      </c>
      <c r="AC74" s="48">
        <v>6</v>
      </c>
      <c r="AD74" s="48">
        <v>6</v>
      </c>
      <c r="AE74" s="48">
        <v>1</v>
      </c>
      <c r="AF74" s="48">
        <v>1</v>
      </c>
    </row>
    <row r="75" spans="1:32" s="11" customFormat="1" ht="63.75" customHeight="1" x14ac:dyDescent="0.25">
      <c r="A75" s="46" t="s">
        <v>35</v>
      </c>
      <c r="B75" s="47" t="s">
        <v>77</v>
      </c>
      <c r="C75" s="48">
        <f t="shared" si="3"/>
        <v>31</v>
      </c>
      <c r="D75" s="48">
        <f t="shared" si="3"/>
        <v>29</v>
      </c>
      <c r="E75" s="48">
        <v>31</v>
      </c>
      <c r="F75" s="48">
        <v>29</v>
      </c>
      <c r="G75" s="48"/>
      <c r="H75" s="48"/>
      <c r="I75" s="48"/>
      <c r="J75" s="48"/>
      <c r="K75" s="48"/>
      <c r="L75" s="48"/>
      <c r="M75" s="48">
        <v>3</v>
      </c>
      <c r="N75" s="48">
        <v>3</v>
      </c>
      <c r="O75" s="48"/>
      <c r="P75" s="48"/>
      <c r="Q75" s="48">
        <v>11</v>
      </c>
      <c r="R75" s="48">
        <v>10</v>
      </c>
      <c r="S75" s="48">
        <v>3</v>
      </c>
      <c r="T75" s="48">
        <v>3</v>
      </c>
      <c r="U75" s="48">
        <v>4</v>
      </c>
      <c r="V75" s="48">
        <v>4</v>
      </c>
      <c r="W75" s="48">
        <v>10</v>
      </c>
      <c r="X75" s="48">
        <v>9</v>
      </c>
      <c r="Y75" s="48">
        <v>7</v>
      </c>
      <c r="Z75" s="48">
        <v>6</v>
      </c>
      <c r="AA75" s="48">
        <v>13</v>
      </c>
      <c r="AB75" s="48">
        <v>12</v>
      </c>
      <c r="AC75" s="48">
        <v>6</v>
      </c>
      <c r="AD75" s="48">
        <v>6</v>
      </c>
      <c r="AE75" s="48">
        <v>5</v>
      </c>
      <c r="AF75" s="48">
        <v>5</v>
      </c>
    </row>
    <row r="76" spans="1:32" s="11" customFormat="1" ht="63.75" customHeight="1" x14ac:dyDescent="0.25">
      <c r="A76" s="46" t="s">
        <v>36</v>
      </c>
      <c r="B76" s="47" t="s">
        <v>78</v>
      </c>
      <c r="C76" s="48">
        <f t="shared" si="3"/>
        <v>270</v>
      </c>
      <c r="D76" s="48">
        <f t="shared" si="3"/>
        <v>267</v>
      </c>
      <c r="E76" s="48">
        <v>176</v>
      </c>
      <c r="F76" s="48">
        <v>173</v>
      </c>
      <c r="G76" s="48">
        <v>94</v>
      </c>
      <c r="H76" s="48">
        <v>94</v>
      </c>
      <c r="I76" s="48">
        <v>94</v>
      </c>
      <c r="J76" s="48">
        <v>94</v>
      </c>
      <c r="K76" s="48"/>
      <c r="L76" s="48"/>
      <c r="M76" s="48">
        <v>51</v>
      </c>
      <c r="N76" s="48">
        <v>51</v>
      </c>
      <c r="O76" s="48">
        <v>25</v>
      </c>
      <c r="P76" s="48">
        <v>23</v>
      </c>
      <c r="Q76" s="48">
        <v>16</v>
      </c>
      <c r="R76" s="48">
        <v>16</v>
      </c>
      <c r="S76" s="48">
        <v>20</v>
      </c>
      <c r="T76" s="48">
        <v>20</v>
      </c>
      <c r="U76" s="48">
        <v>21</v>
      </c>
      <c r="V76" s="48">
        <v>21</v>
      </c>
      <c r="W76" s="48">
        <v>137</v>
      </c>
      <c r="X76" s="48">
        <v>136</v>
      </c>
      <c r="Y76" s="48">
        <v>59</v>
      </c>
      <c r="Z76" s="48">
        <v>59</v>
      </c>
      <c r="AA76" s="48">
        <v>81</v>
      </c>
      <c r="AB76" s="48">
        <v>80</v>
      </c>
      <c r="AC76" s="48">
        <v>64</v>
      </c>
      <c r="AD76" s="48">
        <v>62</v>
      </c>
      <c r="AE76" s="48">
        <v>66</v>
      </c>
      <c r="AF76" s="48">
        <v>66</v>
      </c>
    </row>
    <row r="77" spans="1:32" s="11" customFormat="1" ht="80.25" customHeight="1" x14ac:dyDescent="0.25">
      <c r="A77" s="46" t="s">
        <v>37</v>
      </c>
      <c r="B77" s="47" t="s">
        <v>79</v>
      </c>
      <c r="C77" s="48">
        <f t="shared" si="3"/>
        <v>725</v>
      </c>
      <c r="D77" s="48">
        <f t="shared" si="3"/>
        <v>580</v>
      </c>
      <c r="E77" s="48">
        <v>646</v>
      </c>
      <c r="F77" s="48">
        <v>559</v>
      </c>
      <c r="G77" s="48">
        <v>79</v>
      </c>
      <c r="H77" s="48">
        <v>21</v>
      </c>
      <c r="I77" s="48">
        <v>79</v>
      </c>
      <c r="J77" s="48">
        <v>21</v>
      </c>
      <c r="K77" s="48"/>
      <c r="L77" s="48"/>
      <c r="M77" s="48">
        <v>67</v>
      </c>
      <c r="N77" s="48">
        <v>36</v>
      </c>
      <c r="O77" s="48">
        <v>83</v>
      </c>
      <c r="P77" s="48">
        <v>66</v>
      </c>
      <c r="Q77" s="48">
        <v>99</v>
      </c>
      <c r="R77" s="48">
        <v>74</v>
      </c>
      <c r="S77" s="48">
        <v>67</v>
      </c>
      <c r="T77" s="48">
        <v>53</v>
      </c>
      <c r="U77" s="48">
        <v>110</v>
      </c>
      <c r="V77" s="48">
        <v>91</v>
      </c>
      <c r="W77" s="48">
        <v>299</v>
      </c>
      <c r="X77" s="48">
        <v>260</v>
      </c>
      <c r="Y77" s="48">
        <v>165</v>
      </c>
      <c r="Z77" s="48">
        <v>139</v>
      </c>
      <c r="AA77" s="48">
        <v>202</v>
      </c>
      <c r="AB77" s="48">
        <v>180</v>
      </c>
      <c r="AC77" s="48">
        <v>186</v>
      </c>
      <c r="AD77" s="48">
        <v>151</v>
      </c>
      <c r="AE77" s="48">
        <v>172</v>
      </c>
      <c r="AF77" s="48">
        <v>110</v>
      </c>
    </row>
    <row r="78" spans="1:32" s="11" customFormat="1" ht="32.25" customHeight="1" x14ac:dyDescent="0.25">
      <c r="A78" s="43" t="s">
        <v>38</v>
      </c>
      <c r="B78" s="44">
        <v>3</v>
      </c>
      <c r="C78" s="42">
        <f>C80+C81+C82+C83+C84+C85+C90+C91+C92+C93</f>
        <v>154</v>
      </c>
      <c r="D78" s="42">
        <f t="shared" ref="D78:AF78" si="4">D80+D81+D82+D83+D84+D85+D90+D91+D92+D93</f>
        <v>149</v>
      </c>
      <c r="E78" s="42">
        <f t="shared" si="4"/>
        <v>118</v>
      </c>
      <c r="F78" s="42">
        <f t="shared" si="4"/>
        <v>115</v>
      </c>
      <c r="G78" s="42">
        <f t="shared" si="4"/>
        <v>36</v>
      </c>
      <c r="H78" s="42">
        <f t="shared" si="4"/>
        <v>34</v>
      </c>
      <c r="I78" s="42">
        <f t="shared" si="4"/>
        <v>36</v>
      </c>
      <c r="J78" s="42">
        <f t="shared" si="4"/>
        <v>34</v>
      </c>
      <c r="K78" s="42">
        <f t="shared" si="4"/>
        <v>0</v>
      </c>
      <c r="L78" s="42">
        <f t="shared" si="4"/>
        <v>0</v>
      </c>
      <c r="M78" s="42">
        <f t="shared" si="4"/>
        <v>35</v>
      </c>
      <c r="N78" s="42">
        <f t="shared" si="4"/>
        <v>35</v>
      </c>
      <c r="O78" s="42">
        <f t="shared" si="4"/>
        <v>22</v>
      </c>
      <c r="P78" s="42">
        <f t="shared" si="4"/>
        <v>22</v>
      </c>
      <c r="Q78" s="42">
        <f t="shared" si="4"/>
        <v>20</v>
      </c>
      <c r="R78" s="42">
        <f t="shared" si="4"/>
        <v>19</v>
      </c>
      <c r="S78" s="42">
        <f t="shared" si="4"/>
        <v>26</v>
      </c>
      <c r="T78" s="42">
        <f t="shared" si="4"/>
        <v>24</v>
      </c>
      <c r="U78" s="42">
        <f t="shared" si="4"/>
        <v>10</v>
      </c>
      <c r="V78" s="42">
        <f t="shared" si="4"/>
        <v>10</v>
      </c>
      <c r="W78" s="42">
        <f t="shared" si="4"/>
        <v>41</v>
      </c>
      <c r="X78" s="42">
        <f t="shared" si="4"/>
        <v>39</v>
      </c>
      <c r="Y78" s="42">
        <f t="shared" si="4"/>
        <v>12</v>
      </c>
      <c r="Z78" s="42">
        <f t="shared" si="4"/>
        <v>11</v>
      </c>
      <c r="AA78" s="42">
        <f t="shared" si="4"/>
        <v>29</v>
      </c>
      <c r="AB78" s="42">
        <f t="shared" si="4"/>
        <v>28</v>
      </c>
      <c r="AC78" s="42">
        <f t="shared" si="4"/>
        <v>44</v>
      </c>
      <c r="AD78" s="42">
        <f t="shared" si="4"/>
        <v>42</v>
      </c>
      <c r="AE78" s="42">
        <f t="shared" si="4"/>
        <v>69</v>
      </c>
      <c r="AF78" s="42">
        <f t="shared" si="4"/>
        <v>68</v>
      </c>
    </row>
    <row r="79" spans="1:32" s="11" customFormat="1" ht="31.5" customHeight="1" x14ac:dyDescent="0.25">
      <c r="A79" s="19" t="s">
        <v>39</v>
      </c>
      <c r="B79" s="18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</row>
    <row r="80" spans="1:32" s="11" customFormat="1" ht="16.5" customHeight="1" x14ac:dyDescent="0.25">
      <c r="A80" s="46" t="s">
        <v>40</v>
      </c>
      <c r="B80" s="47" t="s">
        <v>80</v>
      </c>
      <c r="C80" s="48">
        <f>M80+O80+Q80+S80+U80+W80</f>
        <v>34</v>
      </c>
      <c r="D80" s="48">
        <f>N80+P80+R80+T80+V80+X80</f>
        <v>34</v>
      </c>
      <c r="E80" s="48">
        <v>34</v>
      </c>
      <c r="F80" s="48">
        <v>34</v>
      </c>
      <c r="G80" s="48"/>
      <c r="H80" s="48"/>
      <c r="I80" s="48"/>
      <c r="J80" s="48"/>
      <c r="K80" s="48"/>
      <c r="L80" s="48"/>
      <c r="M80" s="48">
        <v>6</v>
      </c>
      <c r="N80" s="48">
        <v>6</v>
      </c>
      <c r="O80" s="48">
        <v>5</v>
      </c>
      <c r="P80" s="48">
        <v>5</v>
      </c>
      <c r="Q80" s="48">
        <v>5</v>
      </c>
      <c r="R80" s="48">
        <v>5</v>
      </c>
      <c r="S80" s="48">
        <v>8</v>
      </c>
      <c r="T80" s="48">
        <v>8</v>
      </c>
      <c r="U80" s="48">
        <v>2</v>
      </c>
      <c r="V80" s="48">
        <v>2</v>
      </c>
      <c r="W80" s="48">
        <v>8</v>
      </c>
      <c r="X80" s="48">
        <v>8</v>
      </c>
      <c r="Y80" s="48">
        <v>3</v>
      </c>
      <c r="Z80" s="48">
        <v>3</v>
      </c>
      <c r="AA80" s="48">
        <v>9</v>
      </c>
      <c r="AB80" s="48">
        <v>9</v>
      </c>
      <c r="AC80" s="48">
        <v>8</v>
      </c>
      <c r="AD80" s="48">
        <v>8</v>
      </c>
      <c r="AE80" s="48">
        <v>14</v>
      </c>
      <c r="AF80" s="48">
        <v>14</v>
      </c>
    </row>
    <row r="81" spans="1:32" s="11" customFormat="1" ht="33.75" customHeight="1" x14ac:dyDescent="0.25">
      <c r="A81" s="46" t="s">
        <v>41</v>
      </c>
      <c r="B81" s="47" t="s">
        <v>81</v>
      </c>
      <c r="C81" s="48">
        <f t="shared" ref="C81:D85" si="5">M81+O81+Q81+S81+U81+W81</f>
        <v>25</v>
      </c>
      <c r="D81" s="48">
        <f t="shared" si="5"/>
        <v>24</v>
      </c>
      <c r="E81" s="48">
        <v>25</v>
      </c>
      <c r="F81" s="48">
        <v>24</v>
      </c>
      <c r="G81" s="48"/>
      <c r="H81" s="48"/>
      <c r="I81" s="48"/>
      <c r="J81" s="48"/>
      <c r="K81" s="48"/>
      <c r="L81" s="48"/>
      <c r="M81" s="48">
        <v>2</v>
      </c>
      <c r="N81" s="48">
        <v>2</v>
      </c>
      <c r="O81" s="48">
        <v>5</v>
      </c>
      <c r="P81" s="48">
        <v>5</v>
      </c>
      <c r="Q81" s="48">
        <v>2</v>
      </c>
      <c r="R81" s="48">
        <v>2</v>
      </c>
      <c r="S81" s="48">
        <v>5</v>
      </c>
      <c r="T81" s="48">
        <v>4</v>
      </c>
      <c r="U81" s="48">
        <v>1</v>
      </c>
      <c r="V81" s="48">
        <v>1</v>
      </c>
      <c r="W81" s="48">
        <v>10</v>
      </c>
      <c r="X81" s="48">
        <v>10</v>
      </c>
      <c r="Y81" s="48">
        <v>3</v>
      </c>
      <c r="Z81" s="48">
        <v>3</v>
      </c>
      <c r="AA81" s="48">
        <v>5</v>
      </c>
      <c r="AB81" s="48">
        <v>5</v>
      </c>
      <c r="AC81" s="48">
        <v>7</v>
      </c>
      <c r="AD81" s="48">
        <v>6</v>
      </c>
      <c r="AE81" s="48">
        <v>10</v>
      </c>
      <c r="AF81" s="48">
        <v>10</v>
      </c>
    </row>
    <row r="82" spans="1:32" s="11" customFormat="1" ht="35.25" customHeight="1" x14ac:dyDescent="0.25">
      <c r="A82" s="49" t="s">
        <v>42</v>
      </c>
      <c r="B82" s="47" t="s">
        <v>82</v>
      </c>
      <c r="C82" s="48">
        <f t="shared" si="5"/>
        <v>0</v>
      </c>
      <c r="D82" s="48">
        <f t="shared" si="5"/>
        <v>0</v>
      </c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</row>
    <row r="83" spans="1:32" s="11" customFormat="1" ht="33" customHeight="1" x14ac:dyDescent="0.25">
      <c r="A83" s="46" t="s">
        <v>43</v>
      </c>
      <c r="B83" s="47" t="s">
        <v>83</v>
      </c>
      <c r="C83" s="48">
        <f t="shared" si="5"/>
        <v>21</v>
      </c>
      <c r="D83" s="48">
        <f t="shared" si="5"/>
        <v>17</v>
      </c>
      <c r="E83" s="48">
        <v>15</v>
      </c>
      <c r="F83" s="48">
        <v>13</v>
      </c>
      <c r="G83" s="48">
        <v>6</v>
      </c>
      <c r="H83" s="48">
        <v>4</v>
      </c>
      <c r="I83" s="48">
        <v>6</v>
      </c>
      <c r="J83" s="48">
        <v>4</v>
      </c>
      <c r="K83" s="48"/>
      <c r="L83" s="48"/>
      <c r="M83" s="48">
        <v>1</v>
      </c>
      <c r="N83" s="48">
        <v>1</v>
      </c>
      <c r="O83" s="48">
        <v>2</v>
      </c>
      <c r="P83" s="48">
        <v>2</v>
      </c>
      <c r="Q83" s="48">
        <v>4</v>
      </c>
      <c r="R83" s="48">
        <v>3</v>
      </c>
      <c r="S83" s="48">
        <v>3</v>
      </c>
      <c r="T83" s="48">
        <v>2</v>
      </c>
      <c r="U83" s="48">
        <v>1</v>
      </c>
      <c r="V83" s="48">
        <v>1</v>
      </c>
      <c r="W83" s="48">
        <v>10</v>
      </c>
      <c r="X83" s="48">
        <v>8</v>
      </c>
      <c r="Y83" s="48">
        <v>3</v>
      </c>
      <c r="Z83" s="48">
        <v>2</v>
      </c>
      <c r="AA83" s="48">
        <v>5</v>
      </c>
      <c r="AB83" s="48">
        <v>4</v>
      </c>
      <c r="AC83" s="48">
        <v>6</v>
      </c>
      <c r="AD83" s="48">
        <v>5</v>
      </c>
      <c r="AE83" s="48">
        <v>7</v>
      </c>
      <c r="AF83" s="48">
        <v>6</v>
      </c>
    </row>
    <row r="84" spans="1:32" s="11" customFormat="1" ht="33.75" customHeight="1" x14ac:dyDescent="0.25">
      <c r="A84" s="46" t="s">
        <v>44</v>
      </c>
      <c r="B84" s="47" t="s">
        <v>84</v>
      </c>
      <c r="C84" s="48">
        <f t="shared" si="5"/>
        <v>3</v>
      </c>
      <c r="D84" s="48">
        <f t="shared" si="5"/>
        <v>3</v>
      </c>
      <c r="E84" s="48">
        <v>3</v>
      </c>
      <c r="F84" s="48">
        <v>3</v>
      </c>
      <c r="G84" s="48"/>
      <c r="H84" s="48"/>
      <c r="I84" s="48"/>
      <c r="J84" s="48"/>
      <c r="K84" s="48"/>
      <c r="L84" s="48"/>
      <c r="M84" s="48"/>
      <c r="N84" s="48"/>
      <c r="O84" s="48">
        <v>1</v>
      </c>
      <c r="P84" s="48">
        <v>1</v>
      </c>
      <c r="Q84" s="48"/>
      <c r="R84" s="48"/>
      <c r="S84" s="48">
        <v>1</v>
      </c>
      <c r="T84" s="48">
        <v>1</v>
      </c>
      <c r="U84" s="48">
        <v>1</v>
      </c>
      <c r="V84" s="48">
        <v>1</v>
      </c>
      <c r="W84" s="48"/>
      <c r="X84" s="48"/>
      <c r="Y84" s="48"/>
      <c r="Z84" s="48"/>
      <c r="AA84" s="48">
        <v>1</v>
      </c>
      <c r="AB84" s="48">
        <v>1</v>
      </c>
      <c r="AC84" s="48">
        <v>1</v>
      </c>
      <c r="AD84" s="48">
        <v>1</v>
      </c>
      <c r="AE84" s="48">
        <v>1</v>
      </c>
      <c r="AF84" s="48">
        <v>1</v>
      </c>
    </row>
    <row r="85" spans="1:32" s="11" customFormat="1" ht="33.75" customHeight="1" x14ac:dyDescent="0.25">
      <c r="A85" s="46" t="s">
        <v>45</v>
      </c>
      <c r="B85" s="47" t="s">
        <v>85</v>
      </c>
      <c r="C85" s="48">
        <f t="shared" si="5"/>
        <v>0</v>
      </c>
      <c r="D85" s="48">
        <f t="shared" si="5"/>
        <v>0</v>
      </c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</row>
    <row r="86" spans="1:32" s="11" customFormat="1" ht="33.75" customHeight="1" x14ac:dyDescent="0.25">
      <c r="A86" s="19" t="s">
        <v>39</v>
      </c>
      <c r="B86" s="18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</row>
    <row r="87" spans="1:32" s="11" customFormat="1" ht="18" customHeight="1" x14ac:dyDescent="0.25">
      <c r="A87" s="19" t="s">
        <v>46</v>
      </c>
      <c r="B87" s="18" t="s">
        <v>86</v>
      </c>
      <c r="C87" s="17">
        <f t="shared" ref="C87:D93" si="6">M87+O87+Q87+S87+U87+W87</f>
        <v>0</v>
      </c>
      <c r="D87" s="17">
        <f t="shared" si="6"/>
        <v>0</v>
      </c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</row>
    <row r="88" spans="1:32" s="11" customFormat="1" ht="18" customHeight="1" x14ac:dyDescent="0.25">
      <c r="A88" s="19" t="s">
        <v>47</v>
      </c>
      <c r="B88" s="18" t="s">
        <v>87</v>
      </c>
      <c r="C88" s="17">
        <f t="shared" si="6"/>
        <v>0</v>
      </c>
      <c r="D88" s="17">
        <f t="shared" si="6"/>
        <v>0</v>
      </c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</row>
    <row r="89" spans="1:32" s="11" customFormat="1" ht="18" customHeight="1" x14ac:dyDescent="0.25">
      <c r="A89" s="19" t="s">
        <v>48</v>
      </c>
      <c r="B89" s="18" t="s">
        <v>88</v>
      </c>
      <c r="C89" s="17">
        <f t="shared" si="6"/>
        <v>0</v>
      </c>
      <c r="D89" s="17">
        <f t="shared" si="6"/>
        <v>0</v>
      </c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</row>
    <row r="90" spans="1:32" s="11" customFormat="1" ht="31.5" customHeight="1" x14ac:dyDescent="0.25">
      <c r="A90" s="46" t="s">
        <v>49</v>
      </c>
      <c r="B90" s="47" t="s">
        <v>89</v>
      </c>
      <c r="C90" s="48">
        <f t="shared" si="6"/>
        <v>0</v>
      </c>
      <c r="D90" s="48">
        <f t="shared" si="6"/>
        <v>0</v>
      </c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</row>
    <row r="91" spans="1:32" s="11" customFormat="1" ht="49.5" customHeight="1" x14ac:dyDescent="0.25">
      <c r="A91" s="46" t="s">
        <v>50</v>
      </c>
      <c r="B91" s="47" t="s">
        <v>90</v>
      </c>
      <c r="C91" s="48">
        <f t="shared" si="6"/>
        <v>53</v>
      </c>
      <c r="D91" s="48">
        <f t="shared" si="6"/>
        <v>53</v>
      </c>
      <c r="E91" s="48">
        <v>32</v>
      </c>
      <c r="F91" s="48">
        <v>32</v>
      </c>
      <c r="G91" s="48">
        <v>21</v>
      </c>
      <c r="H91" s="48">
        <v>21</v>
      </c>
      <c r="I91" s="48">
        <v>21</v>
      </c>
      <c r="J91" s="48">
        <v>21</v>
      </c>
      <c r="K91" s="48"/>
      <c r="L91" s="48"/>
      <c r="M91" s="48">
        <v>16</v>
      </c>
      <c r="N91" s="48">
        <v>16</v>
      </c>
      <c r="O91" s="48">
        <v>8</v>
      </c>
      <c r="P91" s="48">
        <v>8</v>
      </c>
      <c r="Q91" s="48">
        <v>7</v>
      </c>
      <c r="R91" s="48">
        <v>7</v>
      </c>
      <c r="S91" s="48">
        <v>7</v>
      </c>
      <c r="T91" s="48">
        <v>7</v>
      </c>
      <c r="U91" s="48">
        <v>4</v>
      </c>
      <c r="V91" s="48">
        <v>4</v>
      </c>
      <c r="W91" s="48">
        <v>11</v>
      </c>
      <c r="X91" s="48">
        <v>11</v>
      </c>
      <c r="Y91" s="48">
        <v>3</v>
      </c>
      <c r="Z91" s="48">
        <v>3</v>
      </c>
      <c r="AA91" s="48">
        <v>6</v>
      </c>
      <c r="AB91" s="48">
        <v>6</v>
      </c>
      <c r="AC91" s="48">
        <v>18</v>
      </c>
      <c r="AD91" s="48">
        <v>18</v>
      </c>
      <c r="AE91" s="48">
        <v>26</v>
      </c>
      <c r="AF91" s="48">
        <v>26</v>
      </c>
    </row>
    <row r="92" spans="1:32" s="11" customFormat="1" ht="33" customHeight="1" x14ac:dyDescent="0.25">
      <c r="A92" s="46" t="s">
        <v>51</v>
      </c>
      <c r="B92" s="47" t="s">
        <v>91</v>
      </c>
      <c r="C92" s="48">
        <f t="shared" si="6"/>
        <v>18</v>
      </c>
      <c r="D92" s="48">
        <f t="shared" si="6"/>
        <v>18</v>
      </c>
      <c r="E92" s="48">
        <v>9</v>
      </c>
      <c r="F92" s="48">
        <v>9</v>
      </c>
      <c r="G92" s="48">
        <v>9</v>
      </c>
      <c r="H92" s="48">
        <v>9</v>
      </c>
      <c r="I92" s="48">
        <v>9</v>
      </c>
      <c r="J92" s="48">
        <v>9</v>
      </c>
      <c r="K92" s="48"/>
      <c r="L92" s="48"/>
      <c r="M92" s="48">
        <v>10</v>
      </c>
      <c r="N92" s="48">
        <v>10</v>
      </c>
      <c r="O92" s="48">
        <v>1</v>
      </c>
      <c r="P92" s="48">
        <v>1</v>
      </c>
      <c r="Q92" s="48">
        <v>2</v>
      </c>
      <c r="R92" s="48">
        <v>2</v>
      </c>
      <c r="S92" s="48">
        <v>2</v>
      </c>
      <c r="T92" s="48">
        <v>2</v>
      </c>
      <c r="U92" s="48">
        <v>1</v>
      </c>
      <c r="V92" s="48">
        <v>1</v>
      </c>
      <c r="W92" s="48">
        <v>2</v>
      </c>
      <c r="X92" s="48">
        <v>2</v>
      </c>
      <c r="Y92" s="48">
        <v>0</v>
      </c>
      <c r="Z92" s="48">
        <v>0</v>
      </c>
      <c r="AA92" s="48">
        <v>3</v>
      </c>
      <c r="AB92" s="48">
        <v>3</v>
      </c>
      <c r="AC92" s="48">
        <v>4</v>
      </c>
      <c r="AD92" s="48">
        <v>4</v>
      </c>
      <c r="AE92" s="48">
        <v>11</v>
      </c>
      <c r="AF92" s="48">
        <v>11</v>
      </c>
    </row>
    <row r="93" spans="1:32" s="11" customFormat="1" ht="20.25" customHeight="1" x14ac:dyDescent="0.25">
      <c r="A93" s="46" t="s">
        <v>52</v>
      </c>
      <c r="B93" s="50" t="s">
        <v>92</v>
      </c>
      <c r="C93" s="48">
        <f t="shared" si="6"/>
        <v>0</v>
      </c>
      <c r="D93" s="48">
        <f t="shared" si="6"/>
        <v>0</v>
      </c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</row>
    <row r="94" spans="1:32" s="11" customFormat="1" ht="63" customHeight="1" x14ac:dyDescent="0.25">
      <c r="A94" s="43" t="s">
        <v>53</v>
      </c>
      <c r="B94" s="45">
        <v>4</v>
      </c>
      <c r="C94" s="42">
        <f>C96+C97+C98+C99</f>
        <v>0</v>
      </c>
      <c r="D94" s="42">
        <f t="shared" ref="D94:AF94" si="7">D96+D97+D98+D99</f>
        <v>0</v>
      </c>
      <c r="E94" s="42">
        <f t="shared" si="7"/>
        <v>0</v>
      </c>
      <c r="F94" s="42">
        <f t="shared" si="7"/>
        <v>0</v>
      </c>
      <c r="G94" s="42">
        <f t="shared" si="7"/>
        <v>0</v>
      </c>
      <c r="H94" s="42">
        <f t="shared" si="7"/>
        <v>0</v>
      </c>
      <c r="I94" s="42">
        <f t="shared" si="7"/>
        <v>0</v>
      </c>
      <c r="J94" s="42">
        <f t="shared" si="7"/>
        <v>0</v>
      </c>
      <c r="K94" s="42">
        <f t="shared" si="7"/>
        <v>0</v>
      </c>
      <c r="L94" s="42">
        <f t="shared" si="7"/>
        <v>0</v>
      </c>
      <c r="M94" s="42">
        <f t="shared" si="7"/>
        <v>0</v>
      </c>
      <c r="N94" s="42">
        <f t="shared" si="7"/>
        <v>0</v>
      </c>
      <c r="O94" s="42">
        <f t="shared" si="7"/>
        <v>0</v>
      </c>
      <c r="P94" s="42">
        <f t="shared" si="7"/>
        <v>0</v>
      </c>
      <c r="Q94" s="42">
        <f t="shared" si="7"/>
        <v>0</v>
      </c>
      <c r="R94" s="42">
        <f t="shared" si="7"/>
        <v>0</v>
      </c>
      <c r="S94" s="42">
        <f t="shared" si="7"/>
        <v>0</v>
      </c>
      <c r="T94" s="42">
        <f t="shared" si="7"/>
        <v>0</v>
      </c>
      <c r="U94" s="42">
        <f t="shared" si="7"/>
        <v>0</v>
      </c>
      <c r="V94" s="42">
        <f t="shared" si="7"/>
        <v>0</v>
      </c>
      <c r="W94" s="42">
        <f t="shared" si="7"/>
        <v>0</v>
      </c>
      <c r="X94" s="42">
        <f t="shared" si="7"/>
        <v>0</v>
      </c>
      <c r="Y94" s="42">
        <f t="shared" si="7"/>
        <v>0</v>
      </c>
      <c r="Z94" s="42">
        <f t="shared" si="7"/>
        <v>0</v>
      </c>
      <c r="AA94" s="42">
        <f t="shared" si="7"/>
        <v>0</v>
      </c>
      <c r="AB94" s="42">
        <f t="shared" si="7"/>
        <v>0</v>
      </c>
      <c r="AC94" s="42">
        <f t="shared" si="7"/>
        <v>0</v>
      </c>
      <c r="AD94" s="42">
        <f t="shared" si="7"/>
        <v>0</v>
      </c>
      <c r="AE94" s="42">
        <f t="shared" si="7"/>
        <v>0</v>
      </c>
      <c r="AF94" s="42">
        <f t="shared" si="7"/>
        <v>0</v>
      </c>
    </row>
    <row r="95" spans="1:32" s="11" customFormat="1" ht="31.5" x14ac:dyDescent="0.25">
      <c r="A95" s="19" t="s">
        <v>39</v>
      </c>
      <c r="B95" s="20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</row>
    <row r="96" spans="1:32" s="11" customFormat="1" ht="30.75" customHeight="1" x14ac:dyDescent="0.25">
      <c r="A96" s="46" t="s">
        <v>54</v>
      </c>
      <c r="B96" s="51" t="s">
        <v>93</v>
      </c>
      <c r="C96" s="48">
        <f t="shared" ref="C96:D100" si="8">M96+O96+Q96+S96+U96+W96</f>
        <v>0</v>
      </c>
      <c r="D96" s="48">
        <f t="shared" si="8"/>
        <v>0</v>
      </c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</row>
    <row r="97" spans="1:32" s="11" customFormat="1" ht="33" customHeight="1" x14ac:dyDescent="0.25">
      <c r="A97" s="46" t="s">
        <v>55</v>
      </c>
      <c r="B97" s="51" t="s">
        <v>94</v>
      </c>
      <c r="C97" s="48">
        <f t="shared" si="8"/>
        <v>0</v>
      </c>
      <c r="D97" s="48">
        <f t="shared" si="8"/>
        <v>0</v>
      </c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</row>
    <row r="98" spans="1:32" s="11" customFormat="1" ht="18" customHeight="1" x14ac:dyDescent="0.25">
      <c r="A98" s="46" t="s">
        <v>95</v>
      </c>
      <c r="B98" s="51" t="s">
        <v>96</v>
      </c>
      <c r="C98" s="48">
        <f t="shared" si="8"/>
        <v>0</v>
      </c>
      <c r="D98" s="48">
        <f t="shared" si="8"/>
        <v>0</v>
      </c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</row>
    <row r="99" spans="1:32" s="11" customFormat="1" ht="18" customHeight="1" x14ac:dyDescent="0.25">
      <c r="A99" s="46" t="s">
        <v>52</v>
      </c>
      <c r="B99" s="52" t="s">
        <v>97</v>
      </c>
      <c r="C99" s="48">
        <f t="shared" si="8"/>
        <v>0</v>
      </c>
      <c r="D99" s="48">
        <f t="shared" si="8"/>
        <v>0</v>
      </c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</row>
    <row r="100" spans="1:32" s="11" customFormat="1" ht="96.75" customHeight="1" x14ac:dyDescent="0.25">
      <c r="A100" s="53" t="s">
        <v>98</v>
      </c>
      <c r="B100" s="54">
        <v>5</v>
      </c>
      <c r="C100" s="55">
        <f t="shared" si="8"/>
        <v>0</v>
      </c>
      <c r="D100" s="55">
        <f t="shared" si="8"/>
        <v>0</v>
      </c>
      <c r="E100" s="55">
        <v>0</v>
      </c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5"/>
      <c r="AB100" s="55"/>
      <c r="AC100" s="55"/>
      <c r="AD100" s="55"/>
      <c r="AE100" s="55"/>
      <c r="AF100" s="55"/>
    </row>
    <row r="101" spans="1:32" s="11" customFormat="1" ht="66" customHeight="1" x14ac:dyDescent="0.25">
      <c r="A101" s="53" t="s">
        <v>56</v>
      </c>
      <c r="B101" s="54">
        <v>6</v>
      </c>
      <c r="C101" s="55">
        <f>C102+C103+C104</f>
        <v>0</v>
      </c>
      <c r="D101" s="55">
        <f t="shared" ref="D101:AF101" si="9">D102+D103+D104</f>
        <v>0</v>
      </c>
      <c r="E101" s="55">
        <f t="shared" si="9"/>
        <v>0</v>
      </c>
      <c r="F101" s="55">
        <f t="shared" si="9"/>
        <v>0</v>
      </c>
      <c r="G101" s="55">
        <f t="shared" si="9"/>
        <v>0</v>
      </c>
      <c r="H101" s="55">
        <f t="shared" si="9"/>
        <v>0</v>
      </c>
      <c r="I101" s="55">
        <f t="shared" si="9"/>
        <v>0</v>
      </c>
      <c r="J101" s="55">
        <f t="shared" si="9"/>
        <v>0</v>
      </c>
      <c r="K101" s="55">
        <f t="shared" si="9"/>
        <v>0</v>
      </c>
      <c r="L101" s="55">
        <f t="shared" si="9"/>
        <v>0</v>
      </c>
      <c r="M101" s="55">
        <f t="shared" si="9"/>
        <v>0</v>
      </c>
      <c r="N101" s="55">
        <f t="shared" si="9"/>
        <v>0</v>
      </c>
      <c r="O101" s="55">
        <f t="shared" si="9"/>
        <v>0</v>
      </c>
      <c r="P101" s="55">
        <f t="shared" si="9"/>
        <v>0</v>
      </c>
      <c r="Q101" s="55">
        <f t="shared" si="9"/>
        <v>0</v>
      </c>
      <c r="R101" s="55">
        <f t="shared" si="9"/>
        <v>0</v>
      </c>
      <c r="S101" s="55">
        <f t="shared" si="9"/>
        <v>0</v>
      </c>
      <c r="T101" s="55">
        <f t="shared" si="9"/>
        <v>0</v>
      </c>
      <c r="U101" s="55">
        <f t="shared" si="9"/>
        <v>0</v>
      </c>
      <c r="V101" s="55">
        <f t="shared" si="9"/>
        <v>0</v>
      </c>
      <c r="W101" s="55">
        <f t="shared" si="9"/>
        <v>0</v>
      </c>
      <c r="X101" s="55">
        <f t="shared" si="9"/>
        <v>0</v>
      </c>
      <c r="Y101" s="55">
        <f t="shared" si="9"/>
        <v>0</v>
      </c>
      <c r="Z101" s="55">
        <f t="shared" si="9"/>
        <v>0</v>
      </c>
      <c r="AA101" s="55">
        <f t="shared" si="9"/>
        <v>0</v>
      </c>
      <c r="AB101" s="55">
        <f t="shared" si="9"/>
        <v>0</v>
      </c>
      <c r="AC101" s="55">
        <f t="shared" si="9"/>
        <v>0</v>
      </c>
      <c r="AD101" s="55">
        <f t="shared" si="9"/>
        <v>0</v>
      </c>
      <c r="AE101" s="55">
        <f t="shared" si="9"/>
        <v>0</v>
      </c>
      <c r="AF101" s="55">
        <f t="shared" si="9"/>
        <v>0</v>
      </c>
    </row>
    <row r="102" spans="1:32" s="11" customFormat="1" ht="33.75" customHeight="1" x14ac:dyDescent="0.25">
      <c r="A102" s="58" t="s">
        <v>57</v>
      </c>
      <c r="B102" s="56" t="s">
        <v>99</v>
      </c>
      <c r="C102" s="57">
        <f t="shared" ref="C102:D105" si="10">M102+O102+Q102+S102+U102+W102</f>
        <v>0</v>
      </c>
      <c r="D102" s="57">
        <f t="shared" si="10"/>
        <v>0</v>
      </c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  <c r="AF102" s="57"/>
    </row>
    <row r="103" spans="1:32" s="11" customFormat="1" ht="33" customHeight="1" x14ac:dyDescent="0.25">
      <c r="A103" s="58" t="s">
        <v>58</v>
      </c>
      <c r="B103" s="56" t="s">
        <v>100</v>
      </c>
      <c r="C103" s="57">
        <f t="shared" si="10"/>
        <v>0</v>
      </c>
      <c r="D103" s="57">
        <f t="shared" si="10"/>
        <v>0</v>
      </c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57"/>
    </row>
    <row r="104" spans="1:32" s="11" customFormat="1" ht="32.25" customHeight="1" x14ac:dyDescent="0.25">
      <c r="A104" s="58" t="s">
        <v>59</v>
      </c>
      <c r="B104" s="56" t="s">
        <v>101</v>
      </c>
      <c r="C104" s="57">
        <f t="shared" si="10"/>
        <v>0</v>
      </c>
      <c r="D104" s="57">
        <f t="shared" si="10"/>
        <v>0</v>
      </c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</row>
    <row r="105" spans="1:32" s="11" customFormat="1" ht="34.5" customHeight="1" x14ac:dyDescent="0.25">
      <c r="A105" s="53" t="s">
        <v>60</v>
      </c>
      <c r="B105" s="54">
        <v>7</v>
      </c>
      <c r="C105" s="55">
        <f t="shared" si="10"/>
        <v>0</v>
      </c>
      <c r="D105" s="55">
        <f t="shared" si="10"/>
        <v>0</v>
      </c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55"/>
      <c r="T105" s="55"/>
      <c r="U105" s="55"/>
      <c r="V105" s="55"/>
      <c r="W105" s="55"/>
      <c r="X105" s="55"/>
      <c r="Y105" s="55"/>
      <c r="Z105" s="55"/>
      <c r="AA105" s="55"/>
      <c r="AB105" s="55"/>
      <c r="AC105" s="55"/>
      <c r="AD105" s="55"/>
      <c r="AE105" s="55"/>
      <c r="AF105" s="55"/>
    </row>
    <row r="106" spans="1:32" s="11" customFormat="1" ht="32.25" customHeight="1" x14ac:dyDescent="0.25">
      <c r="A106" s="53" t="s">
        <v>61</v>
      </c>
      <c r="B106" s="54">
        <v>8</v>
      </c>
      <c r="C106" s="55">
        <f>C108+C109</f>
        <v>0</v>
      </c>
      <c r="D106" s="55">
        <f t="shared" ref="D106:AF106" si="11">D108+D109</f>
        <v>0</v>
      </c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55"/>
      <c r="T106" s="55"/>
      <c r="U106" s="55"/>
      <c r="V106" s="55"/>
      <c r="W106" s="55"/>
      <c r="X106" s="55"/>
      <c r="Y106" s="55"/>
      <c r="Z106" s="55"/>
      <c r="AA106" s="55"/>
      <c r="AB106" s="55"/>
      <c r="AC106" s="55"/>
      <c r="AD106" s="55"/>
      <c r="AE106" s="55"/>
      <c r="AF106" s="55"/>
    </row>
    <row r="107" spans="1:32" s="11" customFormat="1" ht="32.25" customHeight="1" x14ac:dyDescent="0.25">
      <c r="A107" s="19" t="s">
        <v>30</v>
      </c>
      <c r="B107" s="21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</row>
    <row r="108" spans="1:32" s="11" customFormat="1" ht="32.25" customHeight="1" x14ac:dyDescent="0.25">
      <c r="A108" s="58" t="s">
        <v>62</v>
      </c>
      <c r="B108" s="56" t="s">
        <v>102</v>
      </c>
      <c r="C108" s="57">
        <f t="shared" ref="C108:D109" si="12">M108+O108+Q108+S108+U108+W108</f>
        <v>0</v>
      </c>
      <c r="D108" s="57">
        <f t="shared" si="12"/>
        <v>0</v>
      </c>
      <c r="E108" s="57"/>
      <c r="F108" s="57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  <c r="AB108" s="57"/>
      <c r="AC108" s="57"/>
      <c r="AD108" s="57"/>
      <c r="AE108" s="57"/>
      <c r="AF108" s="57"/>
    </row>
    <row r="109" spans="1:32" s="11" customFormat="1" ht="32.25" customHeight="1" x14ac:dyDescent="0.25">
      <c r="A109" s="58" t="s">
        <v>63</v>
      </c>
      <c r="B109" s="56" t="s">
        <v>103</v>
      </c>
      <c r="C109" s="57">
        <f t="shared" si="12"/>
        <v>0</v>
      </c>
      <c r="D109" s="57">
        <f t="shared" si="12"/>
        <v>0</v>
      </c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  <c r="AD109" s="57"/>
      <c r="AE109" s="57"/>
      <c r="AF109" s="57"/>
    </row>
    <row r="111" spans="1:32" ht="15.75" x14ac:dyDescent="0.25">
      <c r="A111" s="32" t="s">
        <v>104</v>
      </c>
    </row>
    <row r="112" spans="1:32" ht="15.75" x14ac:dyDescent="0.25">
      <c r="A112" s="32" t="s">
        <v>66</v>
      </c>
    </row>
    <row r="114" spans="1:32" s="6" customFormat="1" ht="19.5" customHeight="1" x14ac:dyDescent="0.25">
      <c r="A114" s="73" t="s">
        <v>4</v>
      </c>
      <c r="B114" s="75" t="s">
        <v>5</v>
      </c>
      <c r="C114" s="77" t="s">
        <v>6</v>
      </c>
      <c r="D114" s="62" t="s">
        <v>7</v>
      </c>
      <c r="E114" s="94" t="s">
        <v>8</v>
      </c>
      <c r="F114" s="94"/>
      <c r="G114" s="94"/>
      <c r="H114" s="94"/>
      <c r="I114" s="94"/>
      <c r="J114" s="94"/>
      <c r="K114" s="94"/>
      <c r="L114" s="94"/>
      <c r="M114" s="94"/>
      <c r="N114" s="94"/>
      <c r="O114" s="94"/>
      <c r="P114" s="94"/>
      <c r="Q114" s="94"/>
      <c r="R114" s="94"/>
      <c r="S114" s="94"/>
      <c r="T114" s="94"/>
      <c r="U114" s="94"/>
      <c r="V114" s="94"/>
      <c r="W114" s="94"/>
      <c r="X114" s="94"/>
      <c r="Y114" s="94"/>
      <c r="Z114" s="94"/>
      <c r="AA114" s="94"/>
      <c r="AB114" s="94"/>
      <c r="AC114" s="94"/>
      <c r="AD114" s="94"/>
      <c r="AE114" s="94"/>
      <c r="AF114" s="94"/>
    </row>
    <row r="115" spans="1:32" s="6" customFormat="1" ht="21.75" customHeight="1" x14ac:dyDescent="0.25">
      <c r="A115" s="73"/>
      <c r="B115" s="75"/>
      <c r="C115" s="78"/>
      <c r="D115" s="80"/>
      <c r="E115" s="95" t="s">
        <v>9</v>
      </c>
      <c r="F115" s="96"/>
      <c r="G115" s="96"/>
      <c r="H115" s="96"/>
      <c r="I115" s="96"/>
      <c r="J115" s="96"/>
      <c r="K115" s="96"/>
      <c r="L115" s="97"/>
      <c r="M115" s="95" t="s">
        <v>10</v>
      </c>
      <c r="N115" s="96"/>
      <c r="O115" s="96"/>
      <c r="P115" s="96"/>
      <c r="Q115" s="96"/>
      <c r="R115" s="96"/>
      <c r="S115" s="96"/>
      <c r="T115" s="96"/>
      <c r="U115" s="96"/>
      <c r="V115" s="96"/>
      <c r="W115" s="96"/>
      <c r="X115" s="97"/>
      <c r="Y115" s="95" t="s">
        <v>11</v>
      </c>
      <c r="Z115" s="96"/>
      <c r="AA115" s="96"/>
      <c r="AB115" s="96"/>
      <c r="AC115" s="96"/>
      <c r="AD115" s="96"/>
      <c r="AE115" s="96"/>
      <c r="AF115" s="97"/>
    </row>
    <row r="116" spans="1:32" s="6" customFormat="1" ht="39.75" customHeight="1" x14ac:dyDescent="0.25">
      <c r="A116" s="73"/>
      <c r="B116" s="75"/>
      <c r="C116" s="78"/>
      <c r="D116" s="80"/>
      <c r="E116" s="62" t="s">
        <v>12</v>
      </c>
      <c r="F116" s="62" t="s">
        <v>13</v>
      </c>
      <c r="G116" s="59" t="s">
        <v>14</v>
      </c>
      <c r="H116" s="60"/>
      <c r="I116" s="61"/>
      <c r="J116" s="62" t="s">
        <v>13</v>
      </c>
      <c r="K116" s="62" t="s">
        <v>15</v>
      </c>
      <c r="L116" s="62" t="s">
        <v>13</v>
      </c>
      <c r="M116" s="93" t="s">
        <v>16</v>
      </c>
      <c r="N116" s="93" t="s">
        <v>13</v>
      </c>
      <c r="O116" s="93" t="s">
        <v>17</v>
      </c>
      <c r="P116" s="93" t="s">
        <v>13</v>
      </c>
      <c r="Q116" s="93" t="s">
        <v>18</v>
      </c>
      <c r="R116" s="93" t="s">
        <v>13</v>
      </c>
      <c r="S116" s="93" t="s">
        <v>19</v>
      </c>
      <c r="T116" s="93" t="s">
        <v>13</v>
      </c>
      <c r="U116" s="93" t="s">
        <v>20</v>
      </c>
      <c r="V116" s="93" t="s">
        <v>13</v>
      </c>
      <c r="W116" s="93" t="s">
        <v>21</v>
      </c>
      <c r="X116" s="93" t="s">
        <v>13</v>
      </c>
      <c r="Y116" s="62" t="s">
        <v>22</v>
      </c>
      <c r="Z116" s="62" t="s">
        <v>13</v>
      </c>
      <c r="AA116" s="62" t="s">
        <v>23</v>
      </c>
      <c r="AB116" s="62" t="s">
        <v>13</v>
      </c>
      <c r="AC116" s="62" t="s">
        <v>24</v>
      </c>
      <c r="AD116" s="62" t="s">
        <v>13</v>
      </c>
      <c r="AE116" s="62" t="s">
        <v>25</v>
      </c>
      <c r="AF116" s="62" t="s">
        <v>13</v>
      </c>
    </row>
    <row r="117" spans="1:32" s="6" customFormat="1" ht="78" customHeight="1" x14ac:dyDescent="0.25">
      <c r="A117" s="74"/>
      <c r="B117" s="76"/>
      <c r="C117" s="79"/>
      <c r="D117" s="63"/>
      <c r="E117" s="80"/>
      <c r="F117" s="80"/>
      <c r="G117" s="35" t="s">
        <v>26</v>
      </c>
      <c r="H117" s="35" t="s">
        <v>13</v>
      </c>
      <c r="I117" s="36" t="s">
        <v>27</v>
      </c>
      <c r="J117" s="63"/>
      <c r="K117" s="63"/>
      <c r="L117" s="63"/>
      <c r="M117" s="93"/>
      <c r="N117" s="93"/>
      <c r="O117" s="93"/>
      <c r="P117" s="93"/>
      <c r="Q117" s="93"/>
      <c r="R117" s="93"/>
      <c r="S117" s="93"/>
      <c r="T117" s="93"/>
      <c r="U117" s="93"/>
      <c r="V117" s="93"/>
      <c r="W117" s="93"/>
      <c r="X117" s="93"/>
      <c r="Y117" s="63"/>
      <c r="Z117" s="63"/>
      <c r="AA117" s="63"/>
      <c r="AB117" s="63"/>
      <c r="AC117" s="63"/>
      <c r="AD117" s="63"/>
      <c r="AE117" s="63"/>
      <c r="AF117" s="63"/>
    </row>
    <row r="118" spans="1:32" s="9" customFormat="1" ht="15.75" x14ac:dyDescent="0.25">
      <c r="A118" s="25" t="s">
        <v>28</v>
      </c>
      <c r="B118" s="25" t="s">
        <v>29</v>
      </c>
      <c r="C118" s="25">
        <v>1</v>
      </c>
      <c r="D118" s="24">
        <v>2</v>
      </c>
      <c r="E118" s="25">
        <v>3</v>
      </c>
      <c r="F118" s="25">
        <v>4</v>
      </c>
      <c r="G118" s="24">
        <v>5</v>
      </c>
      <c r="H118" s="25">
        <v>6</v>
      </c>
      <c r="I118" s="25">
        <v>7</v>
      </c>
      <c r="J118" s="24">
        <v>8</v>
      </c>
      <c r="K118" s="25">
        <v>9</v>
      </c>
      <c r="L118" s="25">
        <v>10</v>
      </c>
      <c r="M118" s="25">
        <v>11</v>
      </c>
      <c r="N118" s="24">
        <v>12</v>
      </c>
      <c r="O118" s="25">
        <v>13</v>
      </c>
      <c r="P118" s="25">
        <v>14</v>
      </c>
      <c r="Q118" s="25">
        <v>15</v>
      </c>
      <c r="R118" s="24">
        <v>16</v>
      </c>
      <c r="S118" s="25">
        <v>17</v>
      </c>
      <c r="T118" s="25">
        <v>18</v>
      </c>
      <c r="U118" s="25">
        <v>19</v>
      </c>
      <c r="V118" s="24">
        <v>20</v>
      </c>
      <c r="W118" s="25">
        <v>21</v>
      </c>
      <c r="X118" s="25">
        <v>22</v>
      </c>
      <c r="Y118" s="25">
        <v>23</v>
      </c>
      <c r="Z118" s="24">
        <v>24</v>
      </c>
      <c r="AA118" s="25">
        <v>25</v>
      </c>
      <c r="AB118" s="25">
        <v>26</v>
      </c>
      <c r="AC118" s="25">
        <v>27</v>
      </c>
      <c r="AD118" s="24">
        <v>28</v>
      </c>
      <c r="AE118" s="25">
        <v>29</v>
      </c>
      <c r="AF118" s="25">
        <v>30</v>
      </c>
    </row>
    <row r="119" spans="1:32" s="10" customFormat="1" ht="64.5" customHeight="1" x14ac:dyDescent="0.25">
      <c r="A119" s="37" t="s">
        <v>69</v>
      </c>
      <c r="B119" s="38">
        <v>1</v>
      </c>
      <c r="C119" s="39">
        <f>C120+C131+C147</f>
        <v>0</v>
      </c>
      <c r="D119" s="39">
        <f t="shared" ref="D119:AF119" si="13">D120+D131+D147</f>
        <v>0</v>
      </c>
      <c r="E119" s="39">
        <f t="shared" si="13"/>
        <v>0</v>
      </c>
      <c r="F119" s="39">
        <f t="shared" si="13"/>
        <v>0</v>
      </c>
      <c r="G119" s="39">
        <f t="shared" si="13"/>
        <v>0</v>
      </c>
      <c r="H119" s="39">
        <f t="shared" si="13"/>
        <v>0</v>
      </c>
      <c r="I119" s="39">
        <f t="shared" si="13"/>
        <v>0</v>
      </c>
      <c r="J119" s="39">
        <f t="shared" si="13"/>
        <v>0</v>
      </c>
      <c r="K119" s="39">
        <f t="shared" si="13"/>
        <v>0</v>
      </c>
      <c r="L119" s="39">
        <f t="shared" si="13"/>
        <v>0</v>
      </c>
      <c r="M119" s="39">
        <f t="shared" si="13"/>
        <v>0</v>
      </c>
      <c r="N119" s="39">
        <f t="shared" si="13"/>
        <v>0</v>
      </c>
      <c r="O119" s="39">
        <f t="shared" si="13"/>
        <v>0</v>
      </c>
      <c r="P119" s="39">
        <f t="shared" si="13"/>
        <v>0</v>
      </c>
      <c r="Q119" s="39">
        <f t="shared" si="13"/>
        <v>0</v>
      </c>
      <c r="R119" s="39">
        <f t="shared" si="13"/>
        <v>0</v>
      </c>
      <c r="S119" s="39">
        <f t="shared" si="13"/>
        <v>0</v>
      </c>
      <c r="T119" s="39">
        <f t="shared" si="13"/>
        <v>0</v>
      </c>
      <c r="U119" s="39">
        <f t="shared" si="13"/>
        <v>0</v>
      </c>
      <c r="V119" s="39">
        <f t="shared" si="13"/>
        <v>0</v>
      </c>
      <c r="W119" s="39">
        <f t="shared" si="13"/>
        <v>0</v>
      </c>
      <c r="X119" s="39">
        <f t="shared" si="13"/>
        <v>0</v>
      </c>
      <c r="Y119" s="39">
        <f t="shared" si="13"/>
        <v>0</v>
      </c>
      <c r="Z119" s="39">
        <f t="shared" si="13"/>
        <v>0</v>
      </c>
      <c r="AA119" s="39">
        <f t="shared" si="13"/>
        <v>0</v>
      </c>
      <c r="AB119" s="39">
        <f t="shared" si="13"/>
        <v>0</v>
      </c>
      <c r="AC119" s="39">
        <f t="shared" si="13"/>
        <v>0</v>
      </c>
      <c r="AD119" s="39">
        <f t="shared" si="13"/>
        <v>0</v>
      </c>
      <c r="AE119" s="39">
        <f t="shared" si="13"/>
        <v>0</v>
      </c>
      <c r="AF119" s="39">
        <f t="shared" si="13"/>
        <v>0</v>
      </c>
    </row>
    <row r="120" spans="1:32" s="10" customFormat="1" ht="63" customHeight="1" x14ac:dyDescent="0.25">
      <c r="A120" s="40" t="s">
        <v>70</v>
      </c>
      <c r="B120" s="41">
        <v>2</v>
      </c>
      <c r="C120" s="42">
        <f>C122+C123+C124+C126+C127+C128+C129+C130</f>
        <v>0</v>
      </c>
      <c r="D120" s="42">
        <f t="shared" ref="D120:AF120" si="14">D122+D123+D124+D126+D127+D128+D129+D130</f>
        <v>0</v>
      </c>
      <c r="E120" s="42">
        <f t="shared" si="14"/>
        <v>0</v>
      </c>
      <c r="F120" s="42">
        <f t="shared" si="14"/>
        <v>0</v>
      </c>
      <c r="G120" s="42">
        <f t="shared" si="14"/>
        <v>0</v>
      </c>
      <c r="H120" s="42">
        <f t="shared" si="14"/>
        <v>0</v>
      </c>
      <c r="I120" s="42">
        <f t="shared" si="14"/>
        <v>0</v>
      </c>
      <c r="J120" s="42">
        <f t="shared" si="14"/>
        <v>0</v>
      </c>
      <c r="K120" s="42">
        <f t="shared" si="14"/>
        <v>0</v>
      </c>
      <c r="L120" s="42">
        <f t="shared" si="14"/>
        <v>0</v>
      </c>
      <c r="M120" s="42">
        <f t="shared" si="14"/>
        <v>0</v>
      </c>
      <c r="N120" s="42">
        <f t="shared" si="14"/>
        <v>0</v>
      </c>
      <c r="O120" s="42">
        <f t="shared" si="14"/>
        <v>0</v>
      </c>
      <c r="P120" s="42">
        <f t="shared" si="14"/>
        <v>0</v>
      </c>
      <c r="Q120" s="42">
        <f t="shared" si="14"/>
        <v>0</v>
      </c>
      <c r="R120" s="42">
        <f t="shared" si="14"/>
        <v>0</v>
      </c>
      <c r="S120" s="42">
        <f t="shared" si="14"/>
        <v>0</v>
      </c>
      <c r="T120" s="42">
        <f t="shared" si="14"/>
        <v>0</v>
      </c>
      <c r="U120" s="42">
        <f t="shared" si="14"/>
        <v>0</v>
      </c>
      <c r="V120" s="42">
        <f t="shared" si="14"/>
        <v>0</v>
      </c>
      <c r="W120" s="42">
        <f t="shared" si="14"/>
        <v>0</v>
      </c>
      <c r="X120" s="42">
        <f t="shared" si="14"/>
        <v>0</v>
      </c>
      <c r="Y120" s="42">
        <f t="shared" si="14"/>
        <v>0</v>
      </c>
      <c r="Z120" s="42">
        <f t="shared" si="14"/>
        <v>0</v>
      </c>
      <c r="AA120" s="42">
        <f t="shared" si="14"/>
        <v>0</v>
      </c>
      <c r="AB120" s="42">
        <f t="shared" si="14"/>
        <v>0</v>
      </c>
      <c r="AC120" s="42">
        <f t="shared" si="14"/>
        <v>0</v>
      </c>
      <c r="AD120" s="42">
        <f t="shared" si="14"/>
        <v>0</v>
      </c>
      <c r="AE120" s="42">
        <f t="shared" si="14"/>
        <v>0</v>
      </c>
      <c r="AF120" s="42">
        <f t="shared" si="14"/>
        <v>0</v>
      </c>
    </row>
    <row r="121" spans="1:32" s="11" customFormat="1" ht="32.25" customHeight="1" x14ac:dyDescent="0.25">
      <c r="A121" s="19" t="s">
        <v>71</v>
      </c>
      <c r="B121" s="18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</row>
    <row r="122" spans="1:32" s="11" customFormat="1" ht="30.75" customHeight="1" x14ac:dyDescent="0.25">
      <c r="A122" s="46" t="s">
        <v>31</v>
      </c>
      <c r="B122" s="47" t="s">
        <v>72</v>
      </c>
      <c r="C122" s="48">
        <f>M122+O122+Q122+S122+U122+W122</f>
        <v>0</v>
      </c>
      <c r="D122" s="48">
        <f>N122+P122+R122+T122+V122+X122</f>
        <v>0</v>
      </c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</row>
    <row r="123" spans="1:32" s="11" customFormat="1" ht="30.75" customHeight="1" x14ac:dyDescent="0.25">
      <c r="A123" s="46" t="s">
        <v>32</v>
      </c>
      <c r="B123" s="47" t="s">
        <v>73</v>
      </c>
      <c r="C123" s="48">
        <f t="shared" ref="C123:D124" si="15">M123+O123+Q123+S123+U123+W123</f>
        <v>0</v>
      </c>
      <c r="D123" s="48">
        <f t="shared" si="15"/>
        <v>0</v>
      </c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</row>
    <row r="124" spans="1:32" s="11" customFormat="1" ht="30.75" customHeight="1" x14ac:dyDescent="0.25">
      <c r="A124" s="46" t="s">
        <v>33</v>
      </c>
      <c r="B124" s="47" t="s">
        <v>74</v>
      </c>
      <c r="C124" s="48">
        <f t="shared" si="15"/>
        <v>0</v>
      </c>
      <c r="D124" s="48">
        <f t="shared" si="15"/>
        <v>0</v>
      </c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</row>
    <row r="125" spans="1:32" s="11" customFormat="1" ht="64.5" customHeight="1" x14ac:dyDescent="0.25">
      <c r="A125" s="19" t="s">
        <v>34</v>
      </c>
      <c r="B125" s="18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</row>
    <row r="126" spans="1:32" s="11" customFormat="1" ht="32.25" customHeight="1" x14ac:dyDescent="0.25">
      <c r="A126" s="46" t="s">
        <v>32</v>
      </c>
      <c r="B126" s="47" t="s">
        <v>75</v>
      </c>
      <c r="C126" s="48">
        <f>M126+O126+Q126+S126+U126+W126</f>
        <v>0</v>
      </c>
      <c r="D126" s="48">
        <f>N126+P126+R126+T126+V126+X126</f>
        <v>0</v>
      </c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</row>
    <row r="127" spans="1:32" s="11" customFormat="1" ht="32.25" customHeight="1" x14ac:dyDescent="0.25">
      <c r="A127" s="46" t="s">
        <v>33</v>
      </c>
      <c r="B127" s="47" t="s">
        <v>76</v>
      </c>
      <c r="C127" s="48">
        <f t="shared" ref="C127:D130" si="16">M127+O127+Q127+S127+U127+W127</f>
        <v>0</v>
      </c>
      <c r="D127" s="48">
        <f t="shared" si="16"/>
        <v>0</v>
      </c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</row>
    <row r="128" spans="1:32" s="11" customFormat="1" ht="63.75" customHeight="1" x14ac:dyDescent="0.25">
      <c r="A128" s="46" t="s">
        <v>35</v>
      </c>
      <c r="B128" s="47" t="s">
        <v>77</v>
      </c>
      <c r="C128" s="48">
        <f t="shared" si="16"/>
        <v>0</v>
      </c>
      <c r="D128" s="48">
        <f t="shared" si="16"/>
        <v>0</v>
      </c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</row>
    <row r="129" spans="1:32" s="11" customFormat="1" ht="63.75" customHeight="1" x14ac:dyDescent="0.25">
      <c r="A129" s="46" t="s">
        <v>36</v>
      </c>
      <c r="B129" s="47" t="s">
        <v>78</v>
      </c>
      <c r="C129" s="48">
        <f t="shared" si="16"/>
        <v>0</v>
      </c>
      <c r="D129" s="48">
        <f t="shared" si="16"/>
        <v>0</v>
      </c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</row>
    <row r="130" spans="1:32" s="11" customFormat="1" ht="80.25" customHeight="1" x14ac:dyDescent="0.25">
      <c r="A130" s="46" t="s">
        <v>37</v>
      </c>
      <c r="B130" s="47" t="s">
        <v>79</v>
      </c>
      <c r="C130" s="48">
        <f t="shared" si="16"/>
        <v>0</v>
      </c>
      <c r="D130" s="48">
        <f t="shared" si="16"/>
        <v>0</v>
      </c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</row>
    <row r="131" spans="1:32" s="11" customFormat="1" ht="32.25" customHeight="1" x14ac:dyDescent="0.25">
      <c r="A131" s="43" t="s">
        <v>38</v>
      </c>
      <c r="B131" s="44">
        <v>3</v>
      </c>
      <c r="C131" s="42">
        <f>C133+C134+C135+C136+C137+C138+C143+C144+C145+C146</f>
        <v>0</v>
      </c>
      <c r="D131" s="42">
        <f t="shared" ref="D131:AF131" si="17">D133+D134+D135+D136+D137+D138+D143+D144+D145+D146</f>
        <v>0</v>
      </c>
      <c r="E131" s="42">
        <f t="shared" si="17"/>
        <v>0</v>
      </c>
      <c r="F131" s="42">
        <f t="shared" si="17"/>
        <v>0</v>
      </c>
      <c r="G131" s="42">
        <f t="shared" si="17"/>
        <v>0</v>
      </c>
      <c r="H131" s="42">
        <f t="shared" si="17"/>
        <v>0</v>
      </c>
      <c r="I131" s="42">
        <f t="shared" si="17"/>
        <v>0</v>
      </c>
      <c r="J131" s="42">
        <f t="shared" si="17"/>
        <v>0</v>
      </c>
      <c r="K131" s="42">
        <f t="shared" si="17"/>
        <v>0</v>
      </c>
      <c r="L131" s="42">
        <f t="shared" si="17"/>
        <v>0</v>
      </c>
      <c r="M131" s="42">
        <f t="shared" si="17"/>
        <v>0</v>
      </c>
      <c r="N131" s="42">
        <f t="shared" si="17"/>
        <v>0</v>
      </c>
      <c r="O131" s="42">
        <f t="shared" si="17"/>
        <v>0</v>
      </c>
      <c r="P131" s="42">
        <f t="shared" si="17"/>
        <v>0</v>
      </c>
      <c r="Q131" s="42">
        <f t="shared" si="17"/>
        <v>0</v>
      </c>
      <c r="R131" s="42">
        <f t="shared" si="17"/>
        <v>0</v>
      </c>
      <c r="S131" s="42">
        <f t="shared" si="17"/>
        <v>0</v>
      </c>
      <c r="T131" s="42">
        <f t="shared" si="17"/>
        <v>0</v>
      </c>
      <c r="U131" s="42">
        <f t="shared" si="17"/>
        <v>0</v>
      </c>
      <c r="V131" s="42">
        <f t="shared" si="17"/>
        <v>0</v>
      </c>
      <c r="W131" s="42">
        <f t="shared" si="17"/>
        <v>0</v>
      </c>
      <c r="X131" s="42">
        <f t="shared" si="17"/>
        <v>0</v>
      </c>
      <c r="Y131" s="42">
        <f t="shared" si="17"/>
        <v>0</v>
      </c>
      <c r="Z131" s="42">
        <f t="shared" si="17"/>
        <v>0</v>
      </c>
      <c r="AA131" s="42">
        <f t="shared" si="17"/>
        <v>0</v>
      </c>
      <c r="AB131" s="42">
        <f t="shared" si="17"/>
        <v>0</v>
      </c>
      <c r="AC131" s="42">
        <f t="shared" si="17"/>
        <v>0</v>
      </c>
      <c r="AD131" s="42">
        <f t="shared" si="17"/>
        <v>0</v>
      </c>
      <c r="AE131" s="42">
        <f t="shared" si="17"/>
        <v>0</v>
      </c>
      <c r="AF131" s="42">
        <f t="shared" si="17"/>
        <v>0</v>
      </c>
    </row>
    <row r="132" spans="1:32" s="11" customFormat="1" ht="31.5" customHeight="1" x14ac:dyDescent="0.25">
      <c r="A132" s="19" t="s">
        <v>39</v>
      </c>
      <c r="B132" s="18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</row>
    <row r="133" spans="1:32" s="11" customFormat="1" ht="18" customHeight="1" x14ac:dyDescent="0.25">
      <c r="A133" s="46" t="s">
        <v>40</v>
      </c>
      <c r="B133" s="47" t="s">
        <v>80</v>
      </c>
      <c r="C133" s="48">
        <f>M133+O133+Q133+S133+U133+W133</f>
        <v>0</v>
      </c>
      <c r="D133" s="48">
        <f>N133+P133+R133+T133+V133+X133</f>
        <v>0</v>
      </c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</row>
    <row r="134" spans="1:32" s="11" customFormat="1" ht="34.5" customHeight="1" x14ac:dyDescent="0.25">
      <c r="A134" s="46" t="s">
        <v>41</v>
      </c>
      <c r="B134" s="47" t="s">
        <v>81</v>
      </c>
      <c r="C134" s="48">
        <f t="shared" ref="C134:D138" si="18">M134+O134+Q134+S134+U134+W134</f>
        <v>0</v>
      </c>
      <c r="D134" s="48">
        <f t="shared" si="18"/>
        <v>0</v>
      </c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</row>
    <row r="135" spans="1:32" s="11" customFormat="1" ht="32.25" customHeight="1" x14ac:dyDescent="0.25">
      <c r="A135" s="49" t="s">
        <v>42</v>
      </c>
      <c r="B135" s="47" t="s">
        <v>82</v>
      </c>
      <c r="C135" s="48">
        <f t="shared" si="18"/>
        <v>0</v>
      </c>
      <c r="D135" s="48">
        <f t="shared" si="18"/>
        <v>0</v>
      </c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</row>
    <row r="136" spans="1:32" s="11" customFormat="1" ht="34.5" customHeight="1" x14ac:dyDescent="0.25">
      <c r="A136" s="46" t="s">
        <v>43</v>
      </c>
      <c r="B136" s="47" t="s">
        <v>83</v>
      </c>
      <c r="C136" s="48">
        <f t="shared" si="18"/>
        <v>0</v>
      </c>
      <c r="D136" s="48">
        <f t="shared" si="18"/>
        <v>0</v>
      </c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</row>
    <row r="137" spans="1:32" s="11" customFormat="1" ht="33" customHeight="1" x14ac:dyDescent="0.25">
      <c r="A137" s="46" t="s">
        <v>44</v>
      </c>
      <c r="B137" s="47" t="s">
        <v>84</v>
      </c>
      <c r="C137" s="48">
        <f t="shared" si="18"/>
        <v>0</v>
      </c>
      <c r="D137" s="48">
        <f t="shared" si="18"/>
        <v>0</v>
      </c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</row>
    <row r="138" spans="1:32" s="11" customFormat="1" ht="33" customHeight="1" x14ac:dyDescent="0.25">
      <c r="A138" s="46" t="s">
        <v>45</v>
      </c>
      <c r="B138" s="47" t="s">
        <v>85</v>
      </c>
      <c r="C138" s="48">
        <f t="shared" si="18"/>
        <v>0</v>
      </c>
      <c r="D138" s="48">
        <f t="shared" si="18"/>
        <v>0</v>
      </c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</row>
    <row r="139" spans="1:32" s="11" customFormat="1" ht="34.5" customHeight="1" x14ac:dyDescent="0.25">
      <c r="A139" s="19" t="s">
        <v>39</v>
      </c>
      <c r="B139" s="18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</row>
    <row r="140" spans="1:32" s="11" customFormat="1" ht="18" customHeight="1" x14ac:dyDescent="0.25">
      <c r="A140" s="19" t="s">
        <v>46</v>
      </c>
      <c r="B140" s="18" t="s">
        <v>86</v>
      </c>
      <c r="C140" s="17">
        <f t="shared" ref="C140:D146" si="19">M140+O140+Q140+S140+U140+W140</f>
        <v>0</v>
      </c>
      <c r="D140" s="17">
        <f t="shared" si="19"/>
        <v>0</v>
      </c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</row>
    <row r="141" spans="1:32" s="11" customFormat="1" ht="18" customHeight="1" x14ac:dyDescent="0.25">
      <c r="A141" s="19" t="s">
        <v>47</v>
      </c>
      <c r="B141" s="18" t="s">
        <v>87</v>
      </c>
      <c r="C141" s="17">
        <f t="shared" si="19"/>
        <v>0</v>
      </c>
      <c r="D141" s="17">
        <f t="shared" si="19"/>
        <v>0</v>
      </c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</row>
    <row r="142" spans="1:32" s="11" customFormat="1" ht="18" customHeight="1" x14ac:dyDescent="0.25">
      <c r="A142" s="19" t="s">
        <v>48</v>
      </c>
      <c r="B142" s="18" t="s">
        <v>88</v>
      </c>
      <c r="C142" s="17">
        <f t="shared" si="19"/>
        <v>0</v>
      </c>
      <c r="D142" s="17">
        <f t="shared" si="19"/>
        <v>0</v>
      </c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</row>
    <row r="143" spans="1:32" s="11" customFormat="1" ht="31.5" customHeight="1" x14ac:dyDescent="0.25">
      <c r="A143" s="46" t="s">
        <v>49</v>
      </c>
      <c r="B143" s="47" t="s">
        <v>89</v>
      </c>
      <c r="C143" s="48">
        <f t="shared" si="19"/>
        <v>0</v>
      </c>
      <c r="D143" s="48">
        <f t="shared" si="19"/>
        <v>0</v>
      </c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</row>
    <row r="144" spans="1:32" s="11" customFormat="1" ht="30.75" customHeight="1" x14ac:dyDescent="0.25">
      <c r="A144" s="46" t="s">
        <v>50</v>
      </c>
      <c r="B144" s="47" t="s">
        <v>90</v>
      </c>
      <c r="C144" s="48">
        <f t="shared" si="19"/>
        <v>0</v>
      </c>
      <c r="D144" s="48">
        <f t="shared" si="19"/>
        <v>0</v>
      </c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</row>
    <row r="145" spans="1:32" s="11" customFormat="1" ht="33" customHeight="1" x14ac:dyDescent="0.25">
      <c r="A145" s="46" t="s">
        <v>51</v>
      </c>
      <c r="B145" s="47" t="s">
        <v>91</v>
      </c>
      <c r="C145" s="48">
        <f t="shared" si="19"/>
        <v>0</v>
      </c>
      <c r="D145" s="48">
        <f t="shared" si="19"/>
        <v>0</v>
      </c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</row>
    <row r="146" spans="1:32" s="11" customFormat="1" ht="18" customHeight="1" x14ac:dyDescent="0.25">
      <c r="A146" s="46" t="s">
        <v>52</v>
      </c>
      <c r="B146" s="50" t="s">
        <v>92</v>
      </c>
      <c r="C146" s="48">
        <f t="shared" si="19"/>
        <v>0</v>
      </c>
      <c r="D146" s="48">
        <f t="shared" si="19"/>
        <v>0</v>
      </c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</row>
    <row r="147" spans="1:32" s="11" customFormat="1" ht="65.25" customHeight="1" x14ac:dyDescent="0.25">
      <c r="A147" s="43" t="s">
        <v>53</v>
      </c>
      <c r="B147" s="45">
        <v>4</v>
      </c>
      <c r="C147" s="42">
        <f>C149+C150+C151+C152</f>
        <v>0</v>
      </c>
      <c r="D147" s="42">
        <f t="shared" ref="D147:AF147" si="20">D149+D150+D151+D152</f>
        <v>0</v>
      </c>
      <c r="E147" s="42">
        <f t="shared" si="20"/>
        <v>0</v>
      </c>
      <c r="F147" s="42">
        <f t="shared" si="20"/>
        <v>0</v>
      </c>
      <c r="G147" s="42">
        <f t="shared" si="20"/>
        <v>0</v>
      </c>
      <c r="H147" s="42">
        <f t="shared" si="20"/>
        <v>0</v>
      </c>
      <c r="I147" s="42">
        <f t="shared" si="20"/>
        <v>0</v>
      </c>
      <c r="J147" s="42">
        <f t="shared" si="20"/>
        <v>0</v>
      </c>
      <c r="K147" s="42">
        <f t="shared" si="20"/>
        <v>0</v>
      </c>
      <c r="L147" s="42">
        <f t="shared" si="20"/>
        <v>0</v>
      </c>
      <c r="M147" s="42">
        <f t="shared" si="20"/>
        <v>0</v>
      </c>
      <c r="N147" s="42">
        <f t="shared" si="20"/>
        <v>0</v>
      </c>
      <c r="O147" s="42">
        <f t="shared" si="20"/>
        <v>0</v>
      </c>
      <c r="P147" s="42">
        <f t="shared" si="20"/>
        <v>0</v>
      </c>
      <c r="Q147" s="42">
        <f t="shared" si="20"/>
        <v>0</v>
      </c>
      <c r="R147" s="42">
        <f t="shared" si="20"/>
        <v>0</v>
      </c>
      <c r="S147" s="42">
        <f t="shared" si="20"/>
        <v>0</v>
      </c>
      <c r="T147" s="42">
        <f t="shared" si="20"/>
        <v>0</v>
      </c>
      <c r="U147" s="42">
        <f t="shared" si="20"/>
        <v>0</v>
      </c>
      <c r="V147" s="42">
        <f t="shared" si="20"/>
        <v>0</v>
      </c>
      <c r="W147" s="42">
        <f t="shared" si="20"/>
        <v>0</v>
      </c>
      <c r="X147" s="42">
        <f t="shared" si="20"/>
        <v>0</v>
      </c>
      <c r="Y147" s="42">
        <f t="shared" si="20"/>
        <v>0</v>
      </c>
      <c r="Z147" s="42">
        <f t="shared" si="20"/>
        <v>0</v>
      </c>
      <c r="AA147" s="42">
        <f t="shared" si="20"/>
        <v>0</v>
      </c>
      <c r="AB147" s="42">
        <f t="shared" si="20"/>
        <v>0</v>
      </c>
      <c r="AC147" s="42">
        <f t="shared" si="20"/>
        <v>0</v>
      </c>
      <c r="AD147" s="42">
        <f t="shared" si="20"/>
        <v>0</v>
      </c>
      <c r="AE147" s="42">
        <f t="shared" si="20"/>
        <v>0</v>
      </c>
      <c r="AF147" s="42">
        <f t="shared" si="20"/>
        <v>0</v>
      </c>
    </row>
    <row r="148" spans="1:32" s="11" customFormat="1" ht="31.5" x14ac:dyDescent="0.25">
      <c r="A148" s="19" t="s">
        <v>39</v>
      </c>
      <c r="B148" s="20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F148" s="17"/>
    </row>
    <row r="149" spans="1:32" s="11" customFormat="1" ht="32.25" customHeight="1" x14ac:dyDescent="0.25">
      <c r="A149" s="46" t="s">
        <v>54</v>
      </c>
      <c r="B149" s="51" t="s">
        <v>93</v>
      </c>
      <c r="C149" s="48">
        <f t="shared" ref="C149:D153" si="21">M149+O149+Q149+S149+U149+W149</f>
        <v>0</v>
      </c>
      <c r="D149" s="48">
        <f t="shared" si="21"/>
        <v>0</v>
      </c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</row>
    <row r="150" spans="1:32" s="11" customFormat="1" ht="33" customHeight="1" x14ac:dyDescent="0.25">
      <c r="A150" s="46" t="s">
        <v>55</v>
      </c>
      <c r="B150" s="51" t="s">
        <v>94</v>
      </c>
      <c r="C150" s="48">
        <f t="shared" si="21"/>
        <v>0</v>
      </c>
      <c r="D150" s="48">
        <f t="shared" si="21"/>
        <v>0</v>
      </c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</row>
    <row r="151" spans="1:32" s="11" customFormat="1" ht="18" customHeight="1" x14ac:dyDescent="0.25">
      <c r="A151" s="46" t="s">
        <v>95</v>
      </c>
      <c r="B151" s="51" t="s">
        <v>96</v>
      </c>
      <c r="C151" s="48">
        <f t="shared" si="21"/>
        <v>0</v>
      </c>
      <c r="D151" s="48">
        <f t="shared" si="21"/>
        <v>0</v>
      </c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</row>
    <row r="152" spans="1:32" s="11" customFormat="1" ht="18" customHeight="1" x14ac:dyDescent="0.25">
      <c r="A152" s="46" t="s">
        <v>52</v>
      </c>
      <c r="B152" s="52" t="s">
        <v>97</v>
      </c>
      <c r="C152" s="48">
        <f t="shared" si="21"/>
        <v>0</v>
      </c>
      <c r="D152" s="48">
        <f t="shared" si="21"/>
        <v>0</v>
      </c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</row>
    <row r="153" spans="1:32" s="11" customFormat="1" ht="96.75" customHeight="1" x14ac:dyDescent="0.25">
      <c r="A153" s="53" t="s">
        <v>98</v>
      </c>
      <c r="B153" s="54">
        <v>5</v>
      </c>
      <c r="C153" s="55">
        <f t="shared" si="21"/>
        <v>0</v>
      </c>
      <c r="D153" s="55">
        <f t="shared" si="21"/>
        <v>0</v>
      </c>
      <c r="E153" s="55"/>
      <c r="F153" s="55"/>
      <c r="G153" s="55"/>
      <c r="H153" s="55"/>
      <c r="I153" s="55"/>
      <c r="J153" s="55"/>
      <c r="K153" s="55"/>
      <c r="L153" s="55"/>
      <c r="M153" s="55"/>
      <c r="N153" s="55"/>
      <c r="O153" s="55"/>
      <c r="P153" s="55"/>
      <c r="Q153" s="55"/>
      <c r="R153" s="55"/>
      <c r="S153" s="55"/>
      <c r="T153" s="55"/>
      <c r="U153" s="55"/>
      <c r="V153" s="55"/>
      <c r="W153" s="55"/>
      <c r="X153" s="55"/>
      <c r="Y153" s="55"/>
      <c r="Z153" s="55"/>
      <c r="AA153" s="55"/>
      <c r="AB153" s="55"/>
      <c r="AC153" s="55"/>
      <c r="AD153" s="55"/>
      <c r="AE153" s="55"/>
      <c r="AF153" s="55"/>
    </row>
    <row r="154" spans="1:32" s="11" customFormat="1" ht="66" customHeight="1" x14ac:dyDescent="0.25">
      <c r="A154" s="53" t="s">
        <v>56</v>
      </c>
      <c r="B154" s="54">
        <v>6</v>
      </c>
      <c r="C154" s="55">
        <f>C155+C156+C157</f>
        <v>0</v>
      </c>
      <c r="D154" s="55">
        <f t="shared" ref="D154:AF154" si="22">D155+D156+D157</f>
        <v>0</v>
      </c>
      <c r="E154" s="55">
        <f t="shared" si="22"/>
        <v>0</v>
      </c>
      <c r="F154" s="55">
        <f t="shared" si="22"/>
        <v>0</v>
      </c>
      <c r="G154" s="55">
        <f t="shared" si="22"/>
        <v>0</v>
      </c>
      <c r="H154" s="55">
        <f t="shared" si="22"/>
        <v>0</v>
      </c>
      <c r="I154" s="55">
        <f t="shared" si="22"/>
        <v>0</v>
      </c>
      <c r="J154" s="55">
        <f t="shared" si="22"/>
        <v>0</v>
      </c>
      <c r="K154" s="55">
        <f t="shared" si="22"/>
        <v>0</v>
      </c>
      <c r="L154" s="55">
        <f t="shared" si="22"/>
        <v>0</v>
      </c>
      <c r="M154" s="55">
        <f t="shared" si="22"/>
        <v>0</v>
      </c>
      <c r="N154" s="55">
        <f t="shared" si="22"/>
        <v>0</v>
      </c>
      <c r="O154" s="55">
        <f t="shared" si="22"/>
        <v>0</v>
      </c>
      <c r="P154" s="55">
        <f t="shared" si="22"/>
        <v>0</v>
      </c>
      <c r="Q154" s="55">
        <f t="shared" si="22"/>
        <v>0</v>
      </c>
      <c r="R154" s="55">
        <f t="shared" si="22"/>
        <v>0</v>
      </c>
      <c r="S154" s="55">
        <f t="shared" si="22"/>
        <v>0</v>
      </c>
      <c r="T154" s="55">
        <f t="shared" si="22"/>
        <v>0</v>
      </c>
      <c r="U154" s="55">
        <f t="shared" si="22"/>
        <v>0</v>
      </c>
      <c r="V154" s="55">
        <f t="shared" si="22"/>
        <v>0</v>
      </c>
      <c r="W154" s="55">
        <f t="shared" si="22"/>
        <v>0</v>
      </c>
      <c r="X154" s="55">
        <f t="shared" si="22"/>
        <v>0</v>
      </c>
      <c r="Y154" s="55">
        <f t="shared" si="22"/>
        <v>0</v>
      </c>
      <c r="Z154" s="55">
        <f t="shared" si="22"/>
        <v>0</v>
      </c>
      <c r="AA154" s="55">
        <f t="shared" si="22"/>
        <v>0</v>
      </c>
      <c r="AB154" s="55">
        <f t="shared" si="22"/>
        <v>0</v>
      </c>
      <c r="AC154" s="55">
        <f t="shared" si="22"/>
        <v>0</v>
      </c>
      <c r="AD154" s="55">
        <f t="shared" si="22"/>
        <v>0</v>
      </c>
      <c r="AE154" s="55">
        <f t="shared" si="22"/>
        <v>0</v>
      </c>
      <c r="AF154" s="55">
        <f t="shared" si="22"/>
        <v>0</v>
      </c>
    </row>
    <row r="155" spans="1:32" s="11" customFormat="1" ht="33.75" customHeight="1" x14ac:dyDescent="0.25">
      <c r="A155" s="58" t="s">
        <v>57</v>
      </c>
      <c r="B155" s="56" t="s">
        <v>99</v>
      </c>
      <c r="C155" s="57">
        <f t="shared" ref="C155:D158" si="23">M155+O155+Q155+S155+U155+W155</f>
        <v>0</v>
      </c>
      <c r="D155" s="57">
        <f t="shared" si="23"/>
        <v>0</v>
      </c>
      <c r="E155" s="57"/>
      <c r="F155" s="57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  <c r="AB155" s="57"/>
      <c r="AC155" s="57"/>
      <c r="AD155" s="57"/>
      <c r="AE155" s="57"/>
      <c r="AF155" s="57"/>
    </row>
    <row r="156" spans="1:32" s="11" customFormat="1" ht="33" customHeight="1" x14ac:dyDescent="0.25">
      <c r="A156" s="58" t="s">
        <v>58</v>
      </c>
      <c r="B156" s="56" t="s">
        <v>100</v>
      </c>
      <c r="C156" s="57">
        <f t="shared" si="23"/>
        <v>0</v>
      </c>
      <c r="D156" s="57">
        <f t="shared" si="23"/>
        <v>0</v>
      </c>
      <c r="E156" s="57"/>
      <c r="F156" s="57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  <c r="AB156" s="57"/>
      <c r="AC156" s="57"/>
      <c r="AD156" s="57"/>
      <c r="AE156" s="57"/>
      <c r="AF156" s="57"/>
    </row>
    <row r="157" spans="1:32" s="11" customFormat="1" ht="32.25" customHeight="1" x14ac:dyDescent="0.25">
      <c r="A157" s="58" t="s">
        <v>59</v>
      </c>
      <c r="B157" s="56" t="s">
        <v>101</v>
      </c>
      <c r="C157" s="57">
        <f t="shared" si="23"/>
        <v>0</v>
      </c>
      <c r="D157" s="57">
        <f t="shared" si="23"/>
        <v>0</v>
      </c>
      <c r="E157" s="57"/>
      <c r="F157" s="57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  <c r="AB157" s="57"/>
      <c r="AC157" s="57"/>
      <c r="AD157" s="57"/>
      <c r="AE157" s="57"/>
      <c r="AF157" s="57"/>
    </row>
    <row r="158" spans="1:32" s="11" customFormat="1" ht="34.5" customHeight="1" x14ac:dyDescent="0.25">
      <c r="A158" s="53" t="s">
        <v>60</v>
      </c>
      <c r="B158" s="54">
        <v>7</v>
      </c>
      <c r="C158" s="55">
        <f t="shared" si="23"/>
        <v>0</v>
      </c>
      <c r="D158" s="55">
        <f t="shared" si="23"/>
        <v>0</v>
      </c>
      <c r="E158" s="55"/>
      <c r="F158" s="55"/>
      <c r="G158" s="55"/>
      <c r="H158" s="55"/>
      <c r="I158" s="55"/>
      <c r="J158" s="55"/>
      <c r="K158" s="55"/>
      <c r="L158" s="55"/>
      <c r="M158" s="55"/>
      <c r="N158" s="55"/>
      <c r="O158" s="55"/>
      <c r="P158" s="55"/>
      <c r="Q158" s="55"/>
      <c r="R158" s="55"/>
      <c r="S158" s="55"/>
      <c r="T158" s="55"/>
      <c r="U158" s="55"/>
      <c r="V158" s="55"/>
      <c r="W158" s="55"/>
      <c r="X158" s="55"/>
      <c r="Y158" s="55"/>
      <c r="Z158" s="55"/>
      <c r="AA158" s="55"/>
      <c r="AB158" s="55"/>
      <c r="AC158" s="55"/>
      <c r="AD158" s="55"/>
      <c r="AE158" s="55"/>
      <c r="AF158" s="55"/>
    </row>
    <row r="159" spans="1:32" s="11" customFormat="1" ht="32.25" customHeight="1" x14ac:dyDescent="0.25">
      <c r="A159" s="53" t="s">
        <v>61</v>
      </c>
      <c r="B159" s="54">
        <v>8</v>
      </c>
      <c r="C159" s="55">
        <f>C161+C162</f>
        <v>0</v>
      </c>
      <c r="D159" s="55">
        <f t="shared" ref="D159:AF159" si="24">D161+D162</f>
        <v>0</v>
      </c>
      <c r="E159" s="55">
        <f t="shared" si="24"/>
        <v>0</v>
      </c>
      <c r="F159" s="55">
        <f t="shared" si="24"/>
        <v>0</v>
      </c>
      <c r="G159" s="55">
        <f t="shared" si="24"/>
        <v>0</v>
      </c>
      <c r="H159" s="55">
        <f t="shared" si="24"/>
        <v>0</v>
      </c>
      <c r="I159" s="55">
        <f t="shared" si="24"/>
        <v>0</v>
      </c>
      <c r="J159" s="55">
        <f t="shared" si="24"/>
        <v>0</v>
      </c>
      <c r="K159" s="55">
        <f t="shared" si="24"/>
        <v>0</v>
      </c>
      <c r="L159" s="55">
        <f t="shared" si="24"/>
        <v>0</v>
      </c>
      <c r="M159" s="55">
        <f t="shared" si="24"/>
        <v>0</v>
      </c>
      <c r="N159" s="55">
        <f t="shared" si="24"/>
        <v>0</v>
      </c>
      <c r="O159" s="55">
        <f t="shared" si="24"/>
        <v>0</v>
      </c>
      <c r="P159" s="55">
        <f t="shared" si="24"/>
        <v>0</v>
      </c>
      <c r="Q159" s="55">
        <f t="shared" si="24"/>
        <v>0</v>
      </c>
      <c r="R159" s="55">
        <f t="shared" si="24"/>
        <v>0</v>
      </c>
      <c r="S159" s="55">
        <f t="shared" si="24"/>
        <v>0</v>
      </c>
      <c r="T159" s="55">
        <f t="shared" si="24"/>
        <v>0</v>
      </c>
      <c r="U159" s="55">
        <f t="shared" si="24"/>
        <v>0</v>
      </c>
      <c r="V159" s="55">
        <f t="shared" si="24"/>
        <v>0</v>
      </c>
      <c r="W159" s="55">
        <f t="shared" si="24"/>
        <v>0</v>
      </c>
      <c r="X159" s="55">
        <f t="shared" si="24"/>
        <v>0</v>
      </c>
      <c r="Y159" s="55">
        <f t="shared" si="24"/>
        <v>0</v>
      </c>
      <c r="Z159" s="55">
        <f t="shared" si="24"/>
        <v>0</v>
      </c>
      <c r="AA159" s="55">
        <f t="shared" si="24"/>
        <v>0</v>
      </c>
      <c r="AB159" s="55">
        <f t="shared" si="24"/>
        <v>0</v>
      </c>
      <c r="AC159" s="55">
        <f t="shared" si="24"/>
        <v>0</v>
      </c>
      <c r="AD159" s="55">
        <f t="shared" si="24"/>
        <v>0</v>
      </c>
      <c r="AE159" s="55">
        <f t="shared" si="24"/>
        <v>0</v>
      </c>
      <c r="AF159" s="55">
        <f t="shared" si="24"/>
        <v>0</v>
      </c>
    </row>
    <row r="160" spans="1:32" s="11" customFormat="1" ht="33" customHeight="1" x14ac:dyDescent="0.25">
      <c r="A160" s="19" t="s">
        <v>30</v>
      </c>
      <c r="B160" s="21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F160" s="17"/>
    </row>
    <row r="161" spans="1:32" s="11" customFormat="1" ht="33" customHeight="1" x14ac:dyDescent="0.25">
      <c r="A161" s="58" t="s">
        <v>62</v>
      </c>
      <c r="B161" s="56" t="s">
        <v>102</v>
      </c>
      <c r="C161" s="57">
        <f t="shared" ref="C161:D162" si="25">M161+O161+Q161+S161+U161+W161</f>
        <v>0</v>
      </c>
      <c r="D161" s="57">
        <f t="shared" si="25"/>
        <v>0</v>
      </c>
      <c r="E161" s="57"/>
      <c r="F161" s="57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  <c r="AB161" s="57"/>
      <c r="AC161" s="57"/>
      <c r="AD161" s="57"/>
      <c r="AE161" s="57"/>
      <c r="AF161" s="57"/>
    </row>
    <row r="162" spans="1:32" s="11" customFormat="1" ht="33" customHeight="1" x14ac:dyDescent="0.25">
      <c r="A162" s="58" t="s">
        <v>63</v>
      </c>
      <c r="B162" s="56" t="s">
        <v>103</v>
      </c>
      <c r="C162" s="57">
        <f t="shared" si="25"/>
        <v>0</v>
      </c>
      <c r="D162" s="57">
        <f t="shared" si="25"/>
        <v>0</v>
      </c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  <c r="AB162" s="57"/>
      <c r="AC162" s="57"/>
      <c r="AD162" s="57"/>
      <c r="AE162" s="57"/>
      <c r="AF162" s="57"/>
    </row>
  </sheetData>
  <mergeCells count="105">
    <mergeCell ref="AB116:AB117"/>
    <mergeCell ref="AC116:AC117"/>
    <mergeCell ref="AD116:AD117"/>
    <mergeCell ref="AE116:AE117"/>
    <mergeCell ref="T116:T117"/>
    <mergeCell ref="U116:U117"/>
    <mergeCell ref="V116:V117"/>
    <mergeCell ref="W116:W117"/>
    <mergeCell ref="X116:X117"/>
    <mergeCell ref="Y116:Y117"/>
    <mergeCell ref="A114:A117"/>
    <mergeCell ref="B114:B117"/>
    <mergeCell ref="C114:C117"/>
    <mergeCell ref="D114:D117"/>
    <mergeCell ref="E114:AF114"/>
    <mergeCell ref="E115:L115"/>
    <mergeCell ref="M115:X115"/>
    <mergeCell ref="Y115:AF115"/>
    <mergeCell ref="E116:E117"/>
    <mergeCell ref="N116:N117"/>
    <mergeCell ref="O116:O117"/>
    <mergeCell ref="P116:P117"/>
    <mergeCell ref="Q116:Q117"/>
    <mergeCell ref="R116:R117"/>
    <mergeCell ref="S116:S117"/>
    <mergeCell ref="F116:F117"/>
    <mergeCell ref="G116:I116"/>
    <mergeCell ref="J116:J117"/>
    <mergeCell ref="K116:K117"/>
    <mergeCell ref="L116:L117"/>
    <mergeCell ref="M116:M117"/>
    <mergeCell ref="AF116:AF117"/>
    <mergeCell ref="Z116:Z117"/>
    <mergeCell ref="AA116:AA117"/>
    <mergeCell ref="Y62:AF62"/>
    <mergeCell ref="E63:E64"/>
    <mergeCell ref="F63:F64"/>
    <mergeCell ref="G63:I63"/>
    <mergeCell ref="J63:J64"/>
    <mergeCell ref="K63:K64"/>
    <mergeCell ref="L63:L64"/>
    <mergeCell ref="M63:M64"/>
    <mergeCell ref="AF63:AF64"/>
    <mergeCell ref="Z63:Z64"/>
    <mergeCell ref="AA63:AA64"/>
    <mergeCell ref="AB63:AB64"/>
    <mergeCell ref="AC63:AC64"/>
    <mergeCell ref="AD63:AD64"/>
    <mergeCell ref="AE63:AE64"/>
    <mergeCell ref="T63:T64"/>
    <mergeCell ref="U63:U64"/>
    <mergeCell ref="V63:V64"/>
    <mergeCell ref="W63:W64"/>
    <mergeCell ref="X63:X64"/>
    <mergeCell ref="Y63:Y64"/>
    <mergeCell ref="N63:N64"/>
    <mergeCell ref="O63:O64"/>
    <mergeCell ref="AF10:AF11"/>
    <mergeCell ref="A61:A64"/>
    <mergeCell ref="B61:B64"/>
    <mergeCell ref="C61:C64"/>
    <mergeCell ref="D61:D64"/>
    <mergeCell ref="E61:AF61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P63:P64"/>
    <mergeCell ref="Q63:Q64"/>
    <mergeCell ref="R63:R64"/>
    <mergeCell ref="S63:S64"/>
    <mergeCell ref="E62:L62"/>
    <mergeCell ref="M62:X62"/>
    <mergeCell ref="A3:D3"/>
    <mergeCell ref="F3:I3"/>
    <mergeCell ref="A4:D4"/>
    <mergeCell ref="A8:A11"/>
    <mergeCell ref="B8:B11"/>
    <mergeCell ref="C8:C11"/>
    <mergeCell ref="D8:D11"/>
    <mergeCell ref="E8:AF8"/>
    <mergeCell ref="E9:L9"/>
    <mergeCell ref="M9:X9"/>
    <mergeCell ref="Y9:AF9"/>
    <mergeCell ref="E10:E11"/>
    <mergeCell ref="F10:F11"/>
    <mergeCell ref="G10:I10"/>
    <mergeCell ref="J10:J11"/>
    <mergeCell ref="K10:K11"/>
    <mergeCell ref="L10:L11"/>
    <mergeCell ref="M10:M11"/>
    <mergeCell ref="N10:N11"/>
    <mergeCell ref="O10:O11"/>
    <mergeCell ref="AB10:AB11"/>
    <mergeCell ref="AC10:AC11"/>
    <mergeCell ref="AD10:AD11"/>
    <mergeCell ref="AE10:AE11"/>
  </mergeCells>
  <pageMargins left="0.25" right="0.25" top="0.75" bottom="0.75" header="0.3" footer="0.3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г.Рудный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2019-09-06T03:28:46Z</dcterms:modified>
</cp:coreProperties>
</file>