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ЭтаКнига" defaultThemeVersion="124226"/>
  <bookViews>
    <workbookView xWindow="240" yWindow="105" windowWidth="14805" windowHeight="8010" tabRatio="927"/>
  </bookViews>
  <sheets>
    <sheet name="г.Рудный" sheetId="21" r:id="rId1"/>
  </sheets>
  <externalReferences>
    <externalReference r:id="rId2"/>
  </externalReferences>
  <definedNames>
    <definedName name="_xlnm.Print_Area" localSheetId="0">г.Рудный!$A$1:$AI$60</definedName>
    <definedName name="регион">[1]СПИСКИ!$A:$A</definedName>
  </definedNames>
  <calcPr calcId="145621"/>
</workbook>
</file>

<file path=xl/calcChain.xml><?xml version="1.0" encoding="utf-8"?>
<calcChain xmlns="http://schemas.openxmlformats.org/spreadsheetml/2006/main">
  <c r="F28" i="21" l="1"/>
  <c r="AE53" i="21" l="1"/>
  <c r="Z53" i="21"/>
  <c r="U53" i="21"/>
  <c r="P53" i="21"/>
  <c r="K53" i="21"/>
  <c r="F53" i="21"/>
  <c r="AE52" i="21"/>
  <c r="Z52" i="21"/>
  <c r="U52" i="21"/>
  <c r="P52" i="21"/>
  <c r="K52" i="21"/>
  <c r="F52" i="21"/>
  <c r="AE51" i="21"/>
  <c r="Z51" i="21"/>
  <c r="U51" i="21"/>
  <c r="P51" i="21"/>
  <c r="K51" i="21"/>
  <c r="F51" i="21"/>
  <c r="AE50" i="21"/>
  <c r="Z50" i="21"/>
  <c r="U50" i="21"/>
  <c r="P50" i="21"/>
  <c r="K50" i="21"/>
  <c r="F50" i="21"/>
  <c r="E50" i="21"/>
  <c r="AE49" i="21"/>
  <c r="Z49" i="21"/>
  <c r="U49" i="21"/>
  <c r="P49" i="21"/>
  <c r="K49" i="21"/>
  <c r="F49" i="21"/>
  <c r="AE48" i="21"/>
  <c r="Z48" i="21"/>
  <c r="U48" i="21"/>
  <c r="P48" i="21"/>
  <c r="K48" i="21"/>
  <c r="F48" i="21"/>
  <c r="AE47" i="21"/>
  <c r="Z47" i="21"/>
  <c r="U47" i="21"/>
  <c r="P47" i="21"/>
  <c r="K47" i="21"/>
  <c r="F47" i="21"/>
  <c r="AE46" i="21"/>
  <c r="Z46" i="21"/>
  <c r="U46" i="21"/>
  <c r="P46" i="21"/>
  <c r="K46" i="21"/>
  <c r="F46" i="21"/>
  <c r="AE45" i="21"/>
  <c r="Z45" i="21"/>
  <c r="U45" i="21"/>
  <c r="P45" i="21"/>
  <c r="K45" i="21"/>
  <c r="F45" i="21"/>
  <c r="E45" i="21" s="1"/>
  <c r="AE44" i="21"/>
  <c r="Z44" i="21"/>
  <c r="U44" i="21"/>
  <c r="P44" i="21"/>
  <c r="K44" i="21"/>
  <c r="F44" i="21"/>
  <c r="E44" i="21" s="1"/>
  <c r="AE43" i="21"/>
  <c r="Z43" i="21"/>
  <c r="U43" i="21"/>
  <c r="P43" i="21"/>
  <c r="K43" i="21"/>
  <c r="F43" i="21"/>
  <c r="AE42" i="21"/>
  <c r="Z42" i="21"/>
  <c r="U42" i="21"/>
  <c r="P42" i="21"/>
  <c r="K42" i="21"/>
  <c r="F42" i="21"/>
  <c r="AE41" i="21"/>
  <c r="Z41" i="21"/>
  <c r="U41" i="21"/>
  <c r="P41" i="21"/>
  <c r="K41" i="21"/>
  <c r="F41" i="21"/>
  <c r="AE40" i="21"/>
  <c r="Z40" i="21"/>
  <c r="U40" i="21"/>
  <c r="P40" i="21"/>
  <c r="K40" i="21"/>
  <c r="F40" i="21"/>
  <c r="AE39" i="21"/>
  <c r="Z39" i="21"/>
  <c r="U39" i="21"/>
  <c r="P39" i="21"/>
  <c r="K39" i="21"/>
  <c r="F39" i="21"/>
  <c r="AE38" i="21"/>
  <c r="Z38" i="21"/>
  <c r="U38" i="21"/>
  <c r="P38" i="21"/>
  <c r="K38" i="21"/>
  <c r="F38" i="21"/>
  <c r="AE37" i="21"/>
  <c r="Z37" i="21"/>
  <c r="U37" i="21"/>
  <c r="P37" i="21"/>
  <c r="K37" i="21"/>
  <c r="F37" i="21"/>
  <c r="AE36" i="21"/>
  <c r="Z36" i="21"/>
  <c r="U36" i="21"/>
  <c r="P36" i="21"/>
  <c r="K36" i="21"/>
  <c r="F36" i="21"/>
  <c r="AE33" i="21"/>
  <c r="Z33" i="21"/>
  <c r="U33" i="21"/>
  <c r="P33" i="21"/>
  <c r="K33" i="21"/>
  <c r="F33" i="21"/>
  <c r="AE32" i="21"/>
  <c r="Z32" i="21"/>
  <c r="U32" i="21"/>
  <c r="P32" i="21"/>
  <c r="K32" i="21"/>
  <c r="F32" i="21"/>
  <c r="E32" i="21"/>
  <c r="AE31" i="21"/>
  <c r="Z31" i="21"/>
  <c r="U31" i="21"/>
  <c r="P31" i="21"/>
  <c r="K31" i="21"/>
  <c r="F31" i="21"/>
  <c r="AE30" i="21"/>
  <c r="AE29" i="21" s="1"/>
  <c r="Z30" i="21"/>
  <c r="Z29" i="21" s="1"/>
  <c r="U30" i="21"/>
  <c r="U29" i="21" s="1"/>
  <c r="P30" i="21"/>
  <c r="K30" i="21"/>
  <c r="K29" i="21" s="1"/>
  <c r="F30" i="21"/>
  <c r="AI29" i="21"/>
  <c r="AH29" i="21"/>
  <c r="AG29" i="21"/>
  <c r="AF29" i="21"/>
  <c r="AF24" i="21" s="1"/>
  <c r="AF9" i="21" s="1"/>
  <c r="AD29" i="21"/>
  <c r="AC29" i="21"/>
  <c r="AB29" i="21"/>
  <c r="AA29" i="21"/>
  <c r="Y29" i="21"/>
  <c r="X29" i="21"/>
  <c r="W29" i="21"/>
  <c r="V29" i="21"/>
  <c r="T29" i="21"/>
  <c r="S29" i="21"/>
  <c r="R29" i="21"/>
  <c r="Q29" i="21"/>
  <c r="O29" i="21"/>
  <c r="N29" i="21"/>
  <c r="M29" i="21"/>
  <c r="L29" i="21"/>
  <c r="J29" i="21"/>
  <c r="I29" i="21"/>
  <c r="H29" i="21"/>
  <c r="G29" i="21"/>
  <c r="AE28" i="21"/>
  <c r="Z28" i="21"/>
  <c r="U28" i="21"/>
  <c r="P28" i="21"/>
  <c r="K28" i="21"/>
  <c r="AE27" i="21"/>
  <c r="Z27" i="21"/>
  <c r="U27" i="21"/>
  <c r="P27" i="21"/>
  <c r="K27" i="21"/>
  <c r="K26" i="21" s="1"/>
  <c r="F27" i="21"/>
  <c r="AI26" i="21"/>
  <c r="AI24" i="21" s="1"/>
  <c r="AH26" i="21"/>
  <c r="AG26" i="21"/>
  <c r="AG24" i="21" s="1"/>
  <c r="AF26" i="21"/>
  <c r="AE26" i="21"/>
  <c r="AD26" i="21"/>
  <c r="AC26" i="21"/>
  <c r="AC24" i="21" s="1"/>
  <c r="AB26" i="21"/>
  <c r="AB24" i="21" s="1"/>
  <c r="AA26" i="21"/>
  <c r="AA24" i="21" s="1"/>
  <c r="Y26" i="21"/>
  <c r="Y24" i="21" s="1"/>
  <c r="X26" i="21"/>
  <c r="X24" i="21" s="1"/>
  <c r="X9" i="21" s="1"/>
  <c r="W26" i="21"/>
  <c r="W24" i="21" s="1"/>
  <c r="V26" i="21"/>
  <c r="T26" i="21"/>
  <c r="S26" i="21"/>
  <c r="S24" i="21" s="1"/>
  <c r="R26" i="21"/>
  <c r="R24" i="21" s="1"/>
  <c r="Q26" i="21"/>
  <c r="Q24" i="21" s="1"/>
  <c r="O26" i="21"/>
  <c r="O24" i="21" s="1"/>
  <c r="N26" i="21"/>
  <c r="M26" i="21"/>
  <c r="M24" i="21" s="1"/>
  <c r="L26" i="21"/>
  <c r="L24" i="21" s="1"/>
  <c r="J26" i="21"/>
  <c r="I26" i="21"/>
  <c r="H26" i="21"/>
  <c r="H24" i="21" s="1"/>
  <c r="G26" i="21"/>
  <c r="AH24" i="21"/>
  <c r="AD24" i="21"/>
  <c r="V24" i="21"/>
  <c r="V9" i="21" s="1"/>
  <c r="T24" i="21"/>
  <c r="N24" i="21"/>
  <c r="J24" i="21"/>
  <c r="AE23" i="21"/>
  <c r="Z23" i="21"/>
  <c r="U23" i="21"/>
  <c r="P23" i="21"/>
  <c r="K23" i="21"/>
  <c r="F23" i="21"/>
  <c r="E23" i="21" s="1"/>
  <c r="AE22" i="21"/>
  <c r="Z22" i="21"/>
  <c r="U22" i="21"/>
  <c r="P22" i="21"/>
  <c r="K22" i="21"/>
  <c r="F22" i="21"/>
  <c r="AE21" i="21"/>
  <c r="Z21" i="21"/>
  <c r="U21" i="21"/>
  <c r="P21" i="21"/>
  <c r="K21" i="21"/>
  <c r="F21" i="21"/>
  <c r="E21" i="21"/>
  <c r="AE20" i="21"/>
  <c r="Z20" i="21"/>
  <c r="U20" i="21"/>
  <c r="P20" i="21"/>
  <c r="K20" i="21"/>
  <c r="F20" i="21"/>
  <c r="E20" i="21" s="1"/>
  <c r="AE19" i="21"/>
  <c r="Z19" i="21"/>
  <c r="U19" i="21"/>
  <c r="P19" i="21"/>
  <c r="K19" i="21"/>
  <c r="F19" i="21"/>
  <c r="E19" i="21" s="1"/>
  <c r="AE18" i="21"/>
  <c r="Z18" i="21"/>
  <c r="U18" i="21"/>
  <c r="P18" i="21"/>
  <c r="K18" i="21"/>
  <c r="F18" i="21"/>
  <c r="AE17" i="21"/>
  <c r="Z17" i="21"/>
  <c r="U17" i="21"/>
  <c r="P17" i="21"/>
  <c r="K17" i="21"/>
  <c r="F17" i="21"/>
  <c r="E17" i="21"/>
  <c r="AE16" i="21"/>
  <c r="Z16" i="21"/>
  <c r="U16" i="21"/>
  <c r="P16" i="21"/>
  <c r="K16" i="21"/>
  <c r="F16" i="21"/>
  <c r="E16" i="21" s="1"/>
  <c r="AE15" i="21"/>
  <c r="Z15" i="21"/>
  <c r="U15" i="21"/>
  <c r="P15" i="21"/>
  <c r="K15" i="21"/>
  <c r="F15" i="21"/>
  <c r="E15" i="21" s="1"/>
  <c r="AE14" i="21"/>
  <c r="Z14" i="21"/>
  <c r="U14" i="21"/>
  <c r="P14" i="21"/>
  <c r="K14" i="21"/>
  <c r="F14" i="21"/>
  <c r="AE13" i="21"/>
  <c r="AE10" i="21" s="1"/>
  <c r="Z13" i="21"/>
  <c r="U13" i="21"/>
  <c r="P13" i="21"/>
  <c r="K13" i="21"/>
  <c r="K10" i="21" s="1"/>
  <c r="F13" i="21"/>
  <c r="E13" i="21"/>
  <c r="AE12" i="21"/>
  <c r="Z12" i="21"/>
  <c r="Z10" i="21" s="1"/>
  <c r="U12" i="21"/>
  <c r="P12" i="21"/>
  <c r="P10" i="21" s="1"/>
  <c r="K12" i="21"/>
  <c r="F12" i="21"/>
  <c r="AI10" i="21"/>
  <c r="AH10" i="21"/>
  <c r="AG10" i="21"/>
  <c r="AF10" i="21"/>
  <c r="AD10" i="21"/>
  <c r="AD9" i="21" s="1"/>
  <c r="AC10" i="21"/>
  <c r="AB10" i="21"/>
  <c r="AA10" i="21"/>
  <c r="Y10" i="21"/>
  <c r="Y9" i="21" s="1"/>
  <c r="X10" i="21"/>
  <c r="W10" i="21"/>
  <c r="V10" i="21"/>
  <c r="U10" i="21"/>
  <c r="T10" i="21"/>
  <c r="S10" i="21"/>
  <c r="S9" i="21" s="1"/>
  <c r="R10" i="21"/>
  <c r="Q10" i="21"/>
  <c r="O10" i="21"/>
  <c r="O9" i="21" s="1"/>
  <c r="N10" i="21"/>
  <c r="M10" i="21"/>
  <c r="L10" i="21"/>
  <c r="J10" i="21"/>
  <c r="J9" i="21" s="1"/>
  <c r="I10" i="21"/>
  <c r="H10" i="21"/>
  <c r="G10" i="21"/>
  <c r="AH9" i="21"/>
  <c r="T9" i="21"/>
  <c r="N9" i="21"/>
  <c r="I9" i="21" l="1"/>
  <c r="AC9" i="21"/>
  <c r="AI9" i="21"/>
  <c r="E14" i="21"/>
  <c r="E18" i="21"/>
  <c r="E22" i="21"/>
  <c r="G24" i="21"/>
  <c r="I24" i="21"/>
  <c r="R9" i="21"/>
  <c r="E53" i="21"/>
  <c r="L9" i="21"/>
  <c r="AG9" i="21"/>
  <c r="U26" i="21"/>
  <c r="P29" i="21"/>
  <c r="AA9" i="21"/>
  <c r="P26" i="21"/>
  <c r="W9" i="21"/>
  <c r="Z26" i="21"/>
  <c r="E28" i="21"/>
  <c r="H9" i="21"/>
  <c r="E52" i="21"/>
  <c r="E51" i="21"/>
  <c r="E49" i="21"/>
  <c r="E48" i="21"/>
  <c r="E47" i="21"/>
  <c r="K24" i="21"/>
  <c r="K9" i="21" s="1"/>
  <c r="E46" i="21"/>
  <c r="E43" i="21"/>
  <c r="E42" i="21"/>
  <c r="E41" i="21"/>
  <c r="E40" i="21"/>
  <c r="E39" i="21"/>
  <c r="U24" i="21"/>
  <c r="U9" i="21" s="1"/>
  <c r="E38" i="21"/>
  <c r="Q9" i="21"/>
  <c r="E37" i="21"/>
  <c r="E36" i="21"/>
  <c r="AE24" i="21"/>
  <c r="AE9" i="21" s="1"/>
  <c r="E33" i="21"/>
  <c r="E30" i="21"/>
  <c r="P24" i="21"/>
  <c r="P9" i="21" s="1"/>
  <c r="Z24" i="21"/>
  <c r="Z9" i="21" s="1"/>
  <c r="E31" i="21"/>
  <c r="F29" i="21"/>
  <c r="G9" i="21"/>
  <c r="AB9" i="21"/>
  <c r="M9" i="21"/>
  <c r="E27" i="21"/>
  <c r="E12" i="21"/>
  <c r="E10" i="21" s="1"/>
  <c r="F10" i="21"/>
  <c r="F26" i="21"/>
  <c r="F24" i="21" s="1"/>
  <c r="E29" i="21" l="1"/>
  <c r="E26" i="21"/>
  <c r="F9" i="21"/>
  <c r="E24" i="21" l="1"/>
  <c r="E9" i="21" s="1"/>
</calcChain>
</file>

<file path=xl/sharedStrings.xml><?xml version="1.0" encoding="utf-8"?>
<sst xmlns="http://schemas.openxmlformats.org/spreadsheetml/2006/main" count="107" uniqueCount="60">
  <si>
    <t>Білімі бар мұғалімдер  / Учителя, имеющие образование</t>
  </si>
  <si>
    <t>№</t>
  </si>
  <si>
    <t>барлығы / всего</t>
  </si>
  <si>
    <t>оның ішінде қалалық жерде / в том числе в городской местности</t>
  </si>
  <si>
    <t>оның ішінде ауылдық жерде / в том числе в сельской местности</t>
  </si>
  <si>
    <t>ер адамдар / мужчины</t>
  </si>
  <si>
    <t>әйел адамдар / женщины</t>
  </si>
  <si>
    <t>А</t>
  </si>
  <si>
    <t>В</t>
  </si>
  <si>
    <t>1-4 сыныптардың мұғалімдері/ учителя 1-4 классов</t>
  </si>
  <si>
    <t>бастауыш сыныптардын мұғалімдері/ учителя начальных классов</t>
  </si>
  <si>
    <t>ағылшын тілі / английского языка</t>
  </si>
  <si>
    <t>неміс тілі / немецкого языка</t>
  </si>
  <si>
    <t>француз тілі /  французского языка</t>
  </si>
  <si>
    <t>басқа шетел тілдері / других иностранных языков</t>
  </si>
  <si>
    <t>информатика  / информатики</t>
  </si>
  <si>
    <t>өзін-өзі тану / самопознания</t>
  </si>
  <si>
    <t>дене тәрбиесі / физической культуры</t>
  </si>
  <si>
    <t>көркем еңбек / художественный труд</t>
  </si>
  <si>
    <t>5-11(12) сыныптардың мұғалімдері/ учителя 5-11(12) классов</t>
  </si>
  <si>
    <t>қазақ тілі мен әдебиеті / казахского языка и литературы</t>
  </si>
  <si>
    <t>оның ішінде қазақ тілінде оқитын мектептерде (сыныптарда) / из них в  школах (классах) с казахским языком обучения</t>
  </si>
  <si>
    <t>оның  ішінде (орыс, өзбек, ұйғыр немесе тәжік) тілінде оқытатын мектептерде (сыныптарда) / из них в  школах (классах) с (русским, узбекским, уйгурским или таджикским) языком обучения</t>
  </si>
  <si>
    <t>орыс тілі мен әдебиеті / русского языка и литературы</t>
  </si>
  <si>
    <t>оның ішінде (қазақ, өзбек, ұйғыр немесе тәжік) тілінде оқытатын мектептерде (сыныптарда) / из них в школах (классах) с (казахским, узбекским, уйгурским или таджикским) языком обучения</t>
  </si>
  <si>
    <t>ана тілі мен әдебиеті (өзбек, ұйғыр немесе тәжік) / родного языка и литературы (узбекский, уйгурский или таджикский)</t>
  </si>
  <si>
    <t>дінтану
религиоведение</t>
  </si>
  <si>
    <t>математика / математики</t>
  </si>
  <si>
    <t>физика / физики</t>
  </si>
  <si>
    <t>химия  /   химии</t>
  </si>
  <si>
    <t>география / географии</t>
  </si>
  <si>
    <t>биология / биологии</t>
  </si>
  <si>
    <t xml:space="preserve">музыка / музыки </t>
  </si>
  <si>
    <t>оның ішінде педагогикалық өтілі бар / из них стаж педагогической работы</t>
  </si>
  <si>
    <t>3 жылға дейін    / до 3 лет</t>
  </si>
  <si>
    <t>3 жылдан 5 жылға дейін / от 3 до 5 лет</t>
  </si>
  <si>
    <t>6 жылдан 10 жылға дейін / от 6 до 10 лет</t>
  </si>
  <si>
    <t>11 жылдан 15 жылға дейін / от 11 до 15 лет</t>
  </si>
  <si>
    <t>16 жылдан 20 жылға дейін / от 16 до 20 лет</t>
  </si>
  <si>
    <t>20 жылдан жоғары / свыше 20 лет</t>
  </si>
  <si>
    <t>Индексі: № ПК-2 нысан II бөлім</t>
  </si>
  <si>
    <t>Индекс: форма № ПК-2 раздел II</t>
  </si>
  <si>
    <t xml:space="preserve">Барлығы мұғалімдер (2,15 жол бойынша) (адам) 
Всего учителей (сумма строк 2, 15) (чел)
</t>
  </si>
  <si>
    <t>барлығы 1-4 сыныптардың мұғалімдері  (3-14 жол бойынша) всего учителей 1-4 классы (сумма строк 3-14)</t>
  </si>
  <si>
    <t>қазақ тілі мен әдебиеті орыс тілінде оқытатын мектептерде / казахского языка и литературы в  школах с русским языком обучения</t>
  </si>
  <si>
    <t>орыс тілі мен әдебиеті қазақ тілінде оқытатын мектептерде/ русского языка и литературы в школах с казахским языком обучения</t>
  </si>
  <si>
    <t xml:space="preserve">барлығы 5-11(12) сыныптардың мұғалімдері (16, 19, 22, 23, 25-42 жолдардың қосындысы)
всего учителей 5-11(12) классов (сумма строк 16, 19, 22, 23, 25-42)
</t>
  </si>
  <si>
    <t>оның ішінде орыс тілінде оқытатын мектептерде (сыныптарда)/ из них в школах (классах) с русским языком обучения</t>
  </si>
  <si>
    <t>тарих, құқық негіздері / истории, основы права</t>
  </si>
  <si>
    <t>АӘД* ұйымдастырушы-оқытушылары/ преподавателей-организаторов НВП*</t>
  </si>
  <si>
    <t>сызу және бейнелеу өнері/ изобразительного искусства и черчения</t>
  </si>
  <si>
    <t>еңбекке баулу/ трудового обучения</t>
  </si>
  <si>
    <t xml:space="preserve">көркем еңбек / художественный труд </t>
  </si>
  <si>
    <t>басқа пәндер / прочих предметов</t>
  </si>
  <si>
    <t xml:space="preserve">Кезеңділігі: жылдық 
</t>
  </si>
  <si>
    <t xml:space="preserve">Периодичность: годовая </t>
  </si>
  <si>
    <t>оның ішінде/ из них:</t>
  </si>
  <si>
    <t>оның ішінде/  из них:</t>
  </si>
  <si>
    <t>Руководитель ГУ "Рудненский городской отдел образования" акимата города Рудного</t>
  </si>
  <si>
    <t>К. Канешов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</si>
</sst>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80">
    <xf numFmtId="0" fontId="0" fillId="0" borderId="0" xfId="0"/>
    <xf numFmtId="3" fontId="4" fillId="0" borderId="1" xfId="1" applyNumberFormat="1" applyFont="1" applyFill="1" applyBorder="1" applyAlignment="1" applyProtection="1">
      <alignment horizontal="center" vertical="center"/>
      <protection locked="0"/>
    </xf>
    <xf numFmtId="0" fontId="4" fillId="0" borderId="1" xfId="1" applyFont="1" applyFill="1" applyBorder="1" applyAlignment="1" applyProtection="1">
      <alignment horizontal="center" vertical="center"/>
    </xf>
    <xf numFmtId="3" fontId="3" fillId="0" borderId="6" xfId="0" applyNumberFormat="1" applyFont="1" applyFill="1" applyBorder="1" applyAlignment="1" applyProtection="1">
      <alignment horizontal="center" vertical="center"/>
    </xf>
    <xf numFmtId="3" fontId="4" fillId="0" borderId="1" xfId="1" applyNumberFormat="1" applyFont="1" applyFill="1" applyBorder="1" applyAlignment="1" applyProtection="1">
      <alignment horizontal="center" vertical="center"/>
    </xf>
    <xf numFmtId="3" fontId="3" fillId="0" borderId="1" xfId="0" applyNumberFormat="1" applyFont="1" applyFill="1" applyBorder="1" applyAlignment="1" applyProtection="1">
      <alignment horizontal="center" vertical="center"/>
    </xf>
    <xf numFmtId="0" fontId="4" fillId="0" borderId="1" xfId="1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 applyProtection="1">
      <alignment horizontal="center" vertical="center"/>
    </xf>
    <xf numFmtId="3" fontId="7" fillId="0" borderId="1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2" fillId="0" borderId="0" xfId="2" applyFont="1" applyAlignment="1">
      <alignment vertical="top"/>
    </xf>
    <xf numFmtId="0" fontId="2" fillId="0" borderId="0" xfId="0" applyFont="1" applyFill="1" applyAlignment="1">
      <alignment vertical="top"/>
    </xf>
    <xf numFmtId="0" fontId="5" fillId="0" borderId="0" xfId="0" applyFont="1" applyFill="1" applyAlignment="1">
      <alignment vertical="top" wrapText="1"/>
    </xf>
    <xf numFmtId="0" fontId="5" fillId="0" borderId="0" xfId="0" applyFont="1" applyAlignment="1">
      <alignment horizontal="center" vertical="top"/>
    </xf>
    <xf numFmtId="0" fontId="7" fillId="0" borderId="0" xfId="0" applyFont="1"/>
    <xf numFmtId="3" fontId="5" fillId="0" borderId="6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/>
    <xf numFmtId="0" fontId="2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3" fontId="5" fillId="0" borderId="6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  <protection locked="0"/>
    </xf>
    <xf numFmtId="3" fontId="7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 vertical="top" wrapText="1"/>
    </xf>
    <xf numFmtId="3" fontId="5" fillId="3" borderId="6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top" wrapText="1"/>
    </xf>
    <xf numFmtId="3" fontId="5" fillId="4" borderId="6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top" wrapText="1"/>
    </xf>
    <xf numFmtId="3" fontId="5" fillId="7" borderId="6" xfId="0" applyNumberFormat="1" applyFont="1" applyFill="1" applyBorder="1" applyAlignment="1">
      <alignment horizontal="center" vertical="center" wrapText="1"/>
    </xf>
    <xf numFmtId="0" fontId="4" fillId="7" borderId="1" xfId="1" applyFont="1" applyFill="1" applyBorder="1" applyAlignment="1" applyProtection="1">
      <alignment horizontal="center" vertical="center"/>
      <protection locked="0"/>
    </xf>
    <xf numFmtId="3" fontId="3" fillId="7" borderId="6" xfId="0" applyNumberFormat="1" applyFont="1" applyFill="1" applyBorder="1" applyAlignment="1">
      <alignment horizontal="center" vertical="center"/>
    </xf>
    <xf numFmtId="3" fontId="4" fillId="7" borderId="1" xfId="1" applyNumberFormat="1" applyFont="1" applyFill="1" applyBorder="1" applyAlignment="1" applyProtection="1">
      <alignment horizontal="center" vertical="center"/>
      <protection locked="0"/>
    </xf>
    <xf numFmtId="3" fontId="3" fillId="7" borderId="1" xfId="0" applyNumberFormat="1" applyFont="1" applyFill="1" applyBorder="1" applyAlignment="1">
      <alignment horizontal="center" vertical="center"/>
    </xf>
    <xf numFmtId="3" fontId="5" fillId="7" borderId="6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/>
    </xf>
    <xf numFmtId="0" fontId="3" fillId="7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9" fillId="0" borderId="0" xfId="0" applyFont="1"/>
    <xf numFmtId="0" fontId="8" fillId="0" borderId="2" xfId="0" applyFont="1" applyFill="1" applyBorder="1" applyAlignment="1">
      <alignment horizontal="center" vertical="center" textRotation="90"/>
    </xf>
    <xf numFmtId="0" fontId="8" fillId="0" borderId="6" xfId="0" applyFont="1" applyFill="1" applyBorder="1" applyAlignment="1">
      <alignment horizontal="center" vertical="center" textRotation="90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" fontId="8" fillId="0" borderId="1" xfId="0" applyNumberFormat="1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5" fillId="4" borderId="1" xfId="0" applyFont="1" applyFill="1" applyBorder="1" applyAlignment="1">
      <alignment horizontal="left" vertical="top" wrapText="1"/>
    </xf>
    <xf numFmtId="0" fontId="2" fillId="6" borderId="1" xfId="0" applyFont="1" applyFill="1" applyBorder="1" applyAlignment="1">
      <alignment horizontal="center" vertical="top" textRotation="90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right" vertical="top" wrapText="1"/>
    </xf>
    <xf numFmtId="0" fontId="2" fillId="0" borderId="5" xfId="0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2" fillId="5" borderId="2" xfId="0" applyFont="1" applyFill="1" applyBorder="1" applyAlignment="1">
      <alignment horizontal="center" vertical="center" textRotation="90" wrapText="1"/>
    </xf>
    <xf numFmtId="0" fontId="2" fillId="5" borderId="3" xfId="0" applyFont="1" applyFill="1" applyBorder="1" applyAlignment="1">
      <alignment horizontal="center" vertical="center" textRotation="90" wrapText="1"/>
    </xf>
    <xf numFmtId="0" fontId="2" fillId="5" borderId="6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2"/>
    <cellStyle name="Обычный 2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0.%20&#1056;&#1048;&#1050;%2083%20&#1076;&#1083;&#1103;%20&#1088;&#1072;&#1073;&#1086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ИК 83 раздел 1 "/>
      <sheetName val="РИК 83 раздел 2"/>
      <sheetName val="РИК 83 раздел 3"/>
      <sheetName val="РИК 83 раздел 4"/>
      <sheetName val="РИК 83 раздел 5 "/>
      <sheetName val="СПИС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 t="str">
            <v>Регион/Район</v>
          </cell>
        </row>
        <row r="4">
          <cell r="A4" t="str">
            <v>Итого по РК</v>
          </cell>
        </row>
        <row r="5">
          <cell r="A5" t="str">
            <v>Акмолинская область</v>
          </cell>
        </row>
        <row r="6">
          <cell r="A6" t="str">
            <v>г. Кокшетау</v>
          </cell>
        </row>
        <row r="7">
          <cell r="A7" t="str">
            <v>г. Степногорск</v>
          </cell>
        </row>
        <row r="8">
          <cell r="A8" t="str">
            <v>Аккольский</v>
          </cell>
        </row>
        <row r="9">
          <cell r="A9" t="str">
            <v>Aршалынский</v>
          </cell>
        </row>
        <row r="10">
          <cell r="A10" t="str">
            <v>Астраханский</v>
          </cell>
        </row>
        <row r="11">
          <cell r="A11" t="str">
            <v>Атбасарский</v>
          </cell>
        </row>
        <row r="12">
          <cell r="A12" t="str">
            <v>Буландынский</v>
          </cell>
        </row>
        <row r="13">
          <cell r="A13" t="str">
            <v>Бурабайский</v>
          </cell>
        </row>
        <row r="14">
          <cell r="A14" t="str">
            <v>Егиндыкольский</v>
          </cell>
        </row>
        <row r="15">
          <cell r="A15" t="str">
            <v>Енбекшильдерский</v>
          </cell>
        </row>
        <row r="16">
          <cell r="A16" t="str">
            <v>Ерейментауский</v>
          </cell>
        </row>
        <row r="17">
          <cell r="A17" t="str">
            <v>Есильский</v>
          </cell>
        </row>
        <row r="18">
          <cell r="A18" t="str">
            <v>Жаксынский</v>
          </cell>
        </row>
        <row r="19">
          <cell r="A19" t="str">
            <v>Жаркаинский</v>
          </cell>
        </row>
        <row r="20">
          <cell r="A20" t="str">
            <v>Зерендинский</v>
          </cell>
        </row>
        <row r="21">
          <cell r="A21" t="str">
            <v>Коргалжынский</v>
          </cell>
        </row>
        <row r="22">
          <cell r="A22" t="str">
            <v>Сандыктауский</v>
          </cell>
        </row>
        <row r="23">
          <cell r="A23" t="str">
            <v>Целиноградский</v>
          </cell>
        </row>
        <row r="24">
          <cell r="A24" t="str">
            <v>Шортандинский</v>
          </cell>
        </row>
        <row r="25">
          <cell r="A25" t="str">
            <v>Областные школы</v>
          </cell>
        </row>
        <row r="26">
          <cell r="A26" t="str">
            <v>Актюбинская область</v>
          </cell>
        </row>
        <row r="27">
          <cell r="A27" t="str">
            <v>г. Актобе</v>
          </cell>
        </row>
        <row r="28">
          <cell r="A28" t="str">
            <v>Алгинский</v>
          </cell>
        </row>
        <row r="29">
          <cell r="A29" t="str">
            <v>Айтекебийский</v>
          </cell>
        </row>
        <row r="30">
          <cell r="A30" t="str">
            <v xml:space="preserve"> Байганинский</v>
          </cell>
        </row>
        <row r="31">
          <cell r="A31" t="str">
            <v>Иргизский</v>
          </cell>
        </row>
        <row r="32">
          <cell r="A32" t="str">
            <v>Каргалинский</v>
          </cell>
        </row>
        <row r="33">
          <cell r="A33" t="str">
            <v>Мартукский</v>
          </cell>
        </row>
        <row r="34">
          <cell r="A34" t="str">
            <v>Мугалжарский</v>
          </cell>
        </row>
        <row r="35">
          <cell r="A35" t="str">
            <v>Темирский</v>
          </cell>
        </row>
        <row r="36">
          <cell r="A36" t="str">
            <v>Уилский</v>
          </cell>
        </row>
        <row r="37">
          <cell r="A37" t="str">
            <v>Хобдинский</v>
          </cell>
        </row>
        <row r="38">
          <cell r="A38" t="str">
            <v>Хромтауский</v>
          </cell>
        </row>
        <row r="39">
          <cell r="A39" t="str">
            <v>Шалкарский</v>
          </cell>
        </row>
        <row r="40">
          <cell r="A40" t="str">
            <v>Областные школы</v>
          </cell>
        </row>
        <row r="41">
          <cell r="A41" t="str">
            <v>Алматинская область</v>
          </cell>
        </row>
        <row r="42">
          <cell r="A42" t="str">
            <v>Аксуский</v>
          </cell>
        </row>
        <row r="43">
          <cell r="A43" t="str">
            <v>Алакольский</v>
          </cell>
        </row>
        <row r="44">
          <cell r="A44" t="str">
            <v>Балхашский</v>
          </cell>
        </row>
        <row r="45">
          <cell r="A45" t="str">
            <v>Енбекшиказахский</v>
          </cell>
        </row>
        <row r="46">
          <cell r="A46" t="str">
            <v>Ескельдинский</v>
          </cell>
        </row>
        <row r="47">
          <cell r="A47" t="str">
            <v>Жамбылский</v>
          </cell>
        </row>
        <row r="48">
          <cell r="A48" t="str">
            <v>Илийский</v>
          </cell>
        </row>
        <row r="49">
          <cell r="A49" t="str">
            <v>Каратальский</v>
          </cell>
        </row>
        <row r="50">
          <cell r="A50" t="str">
            <v>Карасайский</v>
          </cell>
        </row>
        <row r="51">
          <cell r="A51" t="str">
            <v>Кербулакский</v>
          </cell>
        </row>
        <row r="52">
          <cell r="A52" t="str">
            <v>Коксуский</v>
          </cell>
        </row>
        <row r="53">
          <cell r="A53" t="str">
            <v>Панфиловский</v>
          </cell>
        </row>
        <row r="54">
          <cell r="A54" t="str">
            <v>Райымбекский</v>
          </cell>
        </row>
        <row r="55">
          <cell r="A55" t="str">
            <v>Саркандский</v>
          </cell>
        </row>
        <row r="56">
          <cell r="A56" t="str">
            <v>Талгарский</v>
          </cell>
        </row>
        <row r="57">
          <cell r="A57" t="str">
            <v>Уйгурский</v>
          </cell>
        </row>
        <row r="58">
          <cell r="A58" t="str">
            <v>г.Капшагай</v>
          </cell>
        </row>
        <row r="59">
          <cell r="A59" t="str">
            <v>г.Талдыкорган</v>
          </cell>
        </row>
        <row r="60">
          <cell r="A60" t="str">
            <v>г.Текели</v>
          </cell>
        </row>
        <row r="61">
          <cell r="A61" t="str">
            <v>Областные школы</v>
          </cell>
        </row>
        <row r="62">
          <cell r="A62" t="str">
            <v>Атырауская область</v>
          </cell>
        </row>
        <row r="63">
          <cell r="A63" t="str">
            <v>Жылыойский</v>
          </cell>
        </row>
        <row r="64">
          <cell r="A64" t="str">
            <v>Индерский</v>
          </cell>
        </row>
        <row r="65">
          <cell r="A65" t="str">
            <v>Исатайский</v>
          </cell>
        </row>
        <row r="66">
          <cell r="A66" t="str">
            <v>Курмангазинский</v>
          </cell>
        </row>
        <row r="67">
          <cell r="A67" t="str">
            <v>Кзылкогинский</v>
          </cell>
        </row>
        <row r="68">
          <cell r="A68" t="str">
            <v>Макатский</v>
          </cell>
        </row>
        <row r="69">
          <cell r="A69" t="str">
            <v>Махамбетский</v>
          </cell>
        </row>
        <row r="70">
          <cell r="A70" t="str">
            <v>г. Атырау</v>
          </cell>
        </row>
        <row r="71">
          <cell r="A71" t="str">
            <v>Областные школы</v>
          </cell>
        </row>
        <row r="72">
          <cell r="A72" t="str">
            <v>Западно-Казахстанская область</v>
          </cell>
        </row>
        <row r="73">
          <cell r="A73" t="str">
            <v>г. Уральск</v>
          </cell>
        </row>
        <row r="74">
          <cell r="A74" t="str">
            <v xml:space="preserve">Акжаикский </v>
          </cell>
        </row>
        <row r="75">
          <cell r="A75" t="str">
            <v xml:space="preserve">Бурлинский </v>
          </cell>
        </row>
        <row r="76">
          <cell r="A76" t="str">
            <v xml:space="preserve">Жангалинский </v>
          </cell>
        </row>
        <row r="77">
          <cell r="A77" t="str">
            <v xml:space="preserve">Жанибекский </v>
          </cell>
        </row>
        <row r="78">
          <cell r="A78" t="str">
            <v xml:space="preserve">Зеленовский </v>
          </cell>
        </row>
        <row r="79">
          <cell r="A79" t="str">
            <v xml:space="preserve">Казталовский </v>
          </cell>
        </row>
        <row r="80">
          <cell r="A80" t="str">
            <v xml:space="preserve">Каратобинский </v>
          </cell>
        </row>
        <row r="81">
          <cell r="A81" t="str">
            <v xml:space="preserve">Бокейординский </v>
          </cell>
        </row>
        <row r="82">
          <cell r="A82" t="str">
            <v xml:space="preserve">Сырымский </v>
          </cell>
        </row>
        <row r="83">
          <cell r="A83" t="str">
            <v xml:space="preserve">Таскалинский </v>
          </cell>
        </row>
        <row r="84">
          <cell r="A84" t="str">
            <v xml:space="preserve">Теректинский </v>
          </cell>
        </row>
        <row r="85">
          <cell r="A85" t="str">
            <v xml:space="preserve">Чингирлауский </v>
          </cell>
        </row>
        <row r="86">
          <cell r="A86" t="str">
            <v>Областные школы</v>
          </cell>
        </row>
        <row r="87">
          <cell r="A87" t="str">
            <v>Жамбылская область</v>
          </cell>
        </row>
        <row r="88">
          <cell r="A88" t="str">
            <v>г. Тараз</v>
          </cell>
        </row>
        <row r="89">
          <cell r="A89" t="str">
            <v>Байзаковский</v>
          </cell>
        </row>
        <row r="90">
          <cell r="A90" t="str">
            <v>Жамбылский</v>
          </cell>
        </row>
        <row r="91">
          <cell r="A91" t="str">
            <v>Жуалынский</v>
          </cell>
        </row>
        <row r="92">
          <cell r="A92" t="str">
            <v>Кордайский</v>
          </cell>
        </row>
        <row r="93">
          <cell r="A93" t="str">
            <v>Т.Рыскулова</v>
          </cell>
        </row>
        <row r="94">
          <cell r="A94" t="str">
            <v>Меркенский</v>
          </cell>
        </row>
        <row r="95">
          <cell r="A95" t="str">
            <v xml:space="preserve"> Мойынкумский</v>
          </cell>
        </row>
        <row r="96">
          <cell r="A96" t="str">
            <v xml:space="preserve"> Сарысуский</v>
          </cell>
        </row>
        <row r="97">
          <cell r="A97" t="str">
            <v>Таласский</v>
          </cell>
        </row>
        <row r="98">
          <cell r="A98" t="str">
            <v>Шуйский</v>
          </cell>
        </row>
        <row r="99">
          <cell r="A99" t="str">
            <v>Областные школы</v>
          </cell>
        </row>
        <row r="100">
          <cell r="A100" t="str">
            <v>Карагандинская область</v>
          </cell>
        </row>
        <row r="101">
          <cell r="A101" t="str">
            <v>г. Караганда</v>
          </cell>
        </row>
        <row r="102">
          <cell r="A102" t="str">
            <v>г. Балхаш.</v>
          </cell>
        </row>
        <row r="103">
          <cell r="A103" t="str">
            <v>г. Жезказган</v>
          </cell>
        </row>
        <row r="104">
          <cell r="A104" t="str">
            <v>г. Каражал</v>
          </cell>
        </row>
        <row r="105">
          <cell r="A105" t="str">
            <v>г. Приозерск</v>
          </cell>
        </row>
        <row r="106">
          <cell r="A106" t="str">
            <v>г.Сарань</v>
          </cell>
        </row>
        <row r="107">
          <cell r="A107" t="str">
            <v>г. Сатпаев</v>
          </cell>
        </row>
        <row r="108">
          <cell r="A108" t="str">
            <v>г. Темиртау</v>
          </cell>
        </row>
        <row r="109">
          <cell r="A109" t="str">
            <v>г. Шахтинск</v>
          </cell>
        </row>
        <row r="110">
          <cell r="A110" t="str">
            <v xml:space="preserve">Абайский </v>
          </cell>
        </row>
        <row r="111">
          <cell r="A111" t="str">
            <v xml:space="preserve">Актогайский </v>
          </cell>
        </row>
        <row r="112">
          <cell r="A112" t="str">
            <v xml:space="preserve">Бухар-Жырауский </v>
          </cell>
        </row>
        <row r="113">
          <cell r="A113" t="str">
            <v xml:space="preserve">Жанааркинский </v>
          </cell>
        </row>
        <row r="114">
          <cell r="A114" t="str">
            <v xml:space="preserve">Каркаралинский </v>
          </cell>
        </row>
        <row r="115">
          <cell r="A115" t="str">
            <v xml:space="preserve">Hуринский </v>
          </cell>
        </row>
        <row r="116">
          <cell r="A116" t="str">
            <v xml:space="preserve">Осакаровский </v>
          </cell>
        </row>
        <row r="117">
          <cell r="A117" t="str">
            <v xml:space="preserve">Улытауский </v>
          </cell>
        </row>
        <row r="118">
          <cell r="A118" t="str">
            <v xml:space="preserve">Шетский </v>
          </cell>
        </row>
        <row r="119">
          <cell r="A119" t="str">
            <v>Областные школы</v>
          </cell>
        </row>
        <row r="120">
          <cell r="A120" t="str">
            <v>Костанайская область</v>
          </cell>
        </row>
        <row r="121">
          <cell r="A121" t="str">
            <v>Алтынсаринский</v>
          </cell>
        </row>
        <row r="122">
          <cell r="A122" t="str">
            <v>Амангельдинский</v>
          </cell>
        </row>
        <row r="123">
          <cell r="A123" t="str">
            <v>Аулиекольский</v>
          </cell>
        </row>
        <row r="124">
          <cell r="A124" t="str">
            <v>Денисовский</v>
          </cell>
        </row>
        <row r="125">
          <cell r="A125" t="str">
            <v>Жангельдинский</v>
          </cell>
        </row>
        <row r="126">
          <cell r="A126" t="str">
            <v>Житикаринский</v>
          </cell>
        </row>
        <row r="127">
          <cell r="A127" t="str">
            <v>Камыстинский</v>
          </cell>
        </row>
        <row r="128">
          <cell r="A128" t="str">
            <v>Карабалыкский</v>
          </cell>
        </row>
        <row r="129">
          <cell r="A129" t="str">
            <v>Карасуский</v>
          </cell>
        </row>
        <row r="130">
          <cell r="A130" t="str">
            <v>Костанайский</v>
          </cell>
        </row>
        <row r="131">
          <cell r="A131" t="str">
            <v>Мендыкаринский</v>
          </cell>
        </row>
        <row r="132">
          <cell r="A132" t="str">
            <v>Наурзумский</v>
          </cell>
        </row>
        <row r="133">
          <cell r="A133" t="str">
            <v>Сарыкольский</v>
          </cell>
        </row>
        <row r="134">
          <cell r="A134" t="str">
            <v>Тарановский</v>
          </cell>
        </row>
        <row r="135">
          <cell r="A135" t="str">
            <v>Узункольский</v>
          </cell>
        </row>
        <row r="136">
          <cell r="A136" t="str">
            <v>Федоровский</v>
          </cell>
        </row>
        <row r="137">
          <cell r="A137" t="str">
            <v>г. Аркалык</v>
          </cell>
        </row>
        <row r="138">
          <cell r="A138" t="str">
            <v>г. Костанай</v>
          </cell>
        </row>
        <row r="139">
          <cell r="A139" t="str">
            <v>г. Лисаковск</v>
          </cell>
        </row>
        <row r="140">
          <cell r="A140" t="str">
            <v>г. Рудный</v>
          </cell>
        </row>
        <row r="141">
          <cell r="A141" t="str">
            <v>Областные школы</v>
          </cell>
        </row>
        <row r="142">
          <cell r="A142" t="str">
            <v>Кызылординская область</v>
          </cell>
        </row>
        <row r="143">
          <cell r="A143" t="str">
            <v>г.Кызылорда</v>
          </cell>
        </row>
        <row r="144">
          <cell r="A144" t="str">
            <v>Аральский</v>
          </cell>
        </row>
        <row r="145">
          <cell r="A145" t="str">
            <v xml:space="preserve"> Жалагашский</v>
          </cell>
        </row>
        <row r="146">
          <cell r="A146" t="str">
            <v>Жанакорганский</v>
          </cell>
        </row>
        <row r="147">
          <cell r="A147" t="str">
            <v>Казалинский</v>
          </cell>
        </row>
        <row r="148">
          <cell r="A148" t="str">
            <v xml:space="preserve"> Кармакшинский</v>
          </cell>
        </row>
        <row r="149">
          <cell r="A149" t="str">
            <v>Сырдарьинский</v>
          </cell>
        </row>
        <row r="150">
          <cell r="A150" t="str">
            <v>Чиилийский</v>
          </cell>
        </row>
        <row r="151">
          <cell r="A151" t="str">
            <v>Областные школы</v>
          </cell>
        </row>
        <row r="152">
          <cell r="A152" t="str">
            <v>Мангистауская область</v>
          </cell>
        </row>
        <row r="153">
          <cell r="A153" t="str">
            <v xml:space="preserve">Каракиянский </v>
          </cell>
        </row>
        <row r="154">
          <cell r="A154" t="str">
            <v xml:space="preserve">Тупкараганский </v>
          </cell>
        </row>
        <row r="155">
          <cell r="A155" t="str">
            <v xml:space="preserve">Мангистауский </v>
          </cell>
        </row>
        <row r="156">
          <cell r="A156" t="str">
            <v xml:space="preserve">Мунайлинский </v>
          </cell>
        </row>
        <row r="157">
          <cell r="A157" t="str">
            <v xml:space="preserve">Бейнеуский </v>
          </cell>
        </row>
        <row r="158">
          <cell r="A158" t="str">
            <v>г. Жанаозен</v>
          </cell>
        </row>
        <row r="159">
          <cell r="A159" t="str">
            <v>г. Актау</v>
          </cell>
        </row>
        <row r="160">
          <cell r="A160" t="str">
            <v>Областные школы</v>
          </cell>
        </row>
        <row r="161">
          <cell r="A161" t="str">
            <v>Южно-Казахстанская область</v>
          </cell>
        </row>
        <row r="162">
          <cell r="A162" t="str">
            <v>г.Арысь</v>
          </cell>
        </row>
        <row r="163">
          <cell r="A163" t="str">
            <v>г.Кентау</v>
          </cell>
        </row>
        <row r="164">
          <cell r="A164" t="str">
            <v>г.Туркестан</v>
          </cell>
        </row>
        <row r="165">
          <cell r="A165" t="str">
            <v>Байдибекский</v>
          </cell>
        </row>
        <row r="166">
          <cell r="A166" t="str">
            <v>Казыгуртский</v>
          </cell>
        </row>
        <row r="167">
          <cell r="A167" t="str">
            <v>Мактааральский</v>
          </cell>
        </row>
        <row r="168">
          <cell r="A168" t="str">
            <v>Ордабасинский</v>
          </cell>
        </row>
        <row r="169">
          <cell r="A169" t="str">
            <v>Отырарский</v>
          </cell>
        </row>
        <row r="170">
          <cell r="A170" t="str">
            <v xml:space="preserve">      Сайрамский</v>
          </cell>
        </row>
        <row r="171">
          <cell r="A171" t="str">
            <v>Сарыагашский</v>
          </cell>
        </row>
        <row r="172">
          <cell r="A172" t="str">
            <v>Сузакский</v>
          </cell>
        </row>
        <row r="173">
          <cell r="A173" t="str">
            <v>Толебийский</v>
          </cell>
        </row>
        <row r="174">
          <cell r="A174" t="str">
            <v>Тюлькубасский</v>
          </cell>
        </row>
        <row r="175">
          <cell r="A175" t="str">
            <v>Шардаринский</v>
          </cell>
        </row>
        <row r="176">
          <cell r="A176" t="str">
            <v>г.Шымкент</v>
          </cell>
        </row>
        <row r="177">
          <cell r="A177" t="str">
            <v>Областные школы</v>
          </cell>
        </row>
        <row r="178">
          <cell r="A178" t="str">
            <v>Павлодарская область</v>
          </cell>
        </row>
        <row r="179">
          <cell r="A179" t="str">
            <v xml:space="preserve"> г. Павлодар</v>
          </cell>
        </row>
        <row r="180">
          <cell r="A180" t="str">
            <v xml:space="preserve"> г. Аксу</v>
          </cell>
        </row>
        <row r="181">
          <cell r="A181" t="str">
            <v xml:space="preserve"> г. Экибастуз</v>
          </cell>
        </row>
        <row r="182">
          <cell r="A182" t="str">
            <v xml:space="preserve"> Актогайский</v>
          </cell>
        </row>
        <row r="183">
          <cell r="A183" t="str">
            <v>Баянаульский</v>
          </cell>
        </row>
        <row r="184">
          <cell r="A184" t="str">
            <v>Железинский</v>
          </cell>
        </row>
        <row r="185">
          <cell r="A185" t="str">
            <v>Иртышский</v>
          </cell>
        </row>
        <row r="186">
          <cell r="A186" t="str">
            <v>Качирский</v>
          </cell>
        </row>
        <row r="187">
          <cell r="A187" t="str">
            <v>Лебяжинский</v>
          </cell>
        </row>
        <row r="188">
          <cell r="A188" t="str">
            <v>Майский</v>
          </cell>
        </row>
        <row r="189">
          <cell r="A189" t="str">
            <v xml:space="preserve">Павлодарский </v>
          </cell>
        </row>
        <row r="190">
          <cell r="A190" t="str">
            <v>Успенский</v>
          </cell>
        </row>
        <row r="191">
          <cell r="A191" t="str">
            <v>Щербактинский</v>
          </cell>
        </row>
        <row r="192">
          <cell r="A192" t="str">
            <v xml:space="preserve"> Областные школы</v>
          </cell>
        </row>
        <row r="193">
          <cell r="A193" t="str">
            <v>Северо-Казахстанская область</v>
          </cell>
        </row>
        <row r="194">
          <cell r="A194" t="str">
            <v>г.Петропавловск</v>
          </cell>
        </row>
        <row r="195">
          <cell r="A195" t="str">
            <v>Айыртауский</v>
          </cell>
        </row>
        <row r="196">
          <cell r="A196" t="str">
            <v>Акжарский</v>
          </cell>
        </row>
        <row r="197">
          <cell r="A197" t="str">
            <v>Аккайынский</v>
          </cell>
        </row>
        <row r="198">
          <cell r="A198" t="str">
            <v>им.Г.Мусрепова</v>
          </cell>
        </row>
        <row r="199">
          <cell r="A199" t="str">
            <v>Есильский</v>
          </cell>
        </row>
        <row r="200">
          <cell r="A200" t="str">
            <v>Жамбылский</v>
          </cell>
        </row>
        <row r="201">
          <cell r="A201" t="str">
            <v>Кызылжарский</v>
          </cell>
        </row>
        <row r="202">
          <cell r="A202" t="str">
            <v>Магжана Жумабаева</v>
          </cell>
        </row>
        <row r="203">
          <cell r="A203" t="str">
            <v>Мамлютский</v>
          </cell>
        </row>
        <row r="204">
          <cell r="A204" t="str">
            <v>Тайыншинский</v>
          </cell>
        </row>
        <row r="205">
          <cell r="A205" t="str">
            <v>Тимирязевский</v>
          </cell>
        </row>
        <row r="206">
          <cell r="A206" t="str">
            <v>Уалихановский</v>
          </cell>
        </row>
        <row r="207">
          <cell r="A207" t="str">
            <v>Шал акына</v>
          </cell>
        </row>
        <row r="208">
          <cell r="A208" t="str">
            <v xml:space="preserve"> Областные школы</v>
          </cell>
        </row>
        <row r="209">
          <cell r="A209" t="str">
            <v>Восточно-Казахстанская область</v>
          </cell>
        </row>
        <row r="210">
          <cell r="A210" t="str">
            <v>Абайский</v>
          </cell>
        </row>
        <row r="211">
          <cell r="A211" t="str">
            <v>Аягозский</v>
          </cell>
        </row>
        <row r="212">
          <cell r="A212" t="str">
            <v>Бескарагайский</v>
          </cell>
        </row>
        <row r="213">
          <cell r="A213" t="str">
            <v>Бородулихинский</v>
          </cell>
        </row>
        <row r="214">
          <cell r="A214" t="str">
            <v>Глубоковский</v>
          </cell>
        </row>
        <row r="215">
          <cell r="A215" t="str">
            <v>Жарминский</v>
          </cell>
        </row>
        <row r="216">
          <cell r="A216" t="str">
            <v>Зайсанский</v>
          </cell>
        </row>
        <row r="217">
          <cell r="A217" t="str">
            <v>Зыряновский</v>
          </cell>
        </row>
        <row r="218">
          <cell r="A218" t="str">
            <v>Катон-Карагайский</v>
          </cell>
        </row>
        <row r="219">
          <cell r="A219" t="str">
            <v>Курчумский</v>
          </cell>
        </row>
        <row r="220">
          <cell r="A220" t="str">
            <v>г. Курчатов</v>
          </cell>
        </row>
        <row r="221">
          <cell r="A221" t="str">
            <v>Кокпектинский</v>
          </cell>
        </row>
        <row r="222">
          <cell r="A222" t="str">
            <v>г. Риддер</v>
          </cell>
        </row>
        <row r="223">
          <cell r="A223" t="str">
            <v>г. Семей</v>
          </cell>
        </row>
        <row r="224">
          <cell r="A224" t="str">
            <v>Тарбагатайский</v>
          </cell>
        </row>
        <row r="225">
          <cell r="A225" t="str">
            <v>Уланский</v>
          </cell>
        </row>
        <row r="226">
          <cell r="A226" t="str">
            <v>Урджарский</v>
          </cell>
        </row>
        <row r="227">
          <cell r="A227" t="str">
            <v>г. Усть-Каменогорск</v>
          </cell>
        </row>
        <row r="228">
          <cell r="A228" t="str">
            <v>Шемонаихинский</v>
          </cell>
        </row>
        <row r="229">
          <cell r="A229" t="str">
            <v xml:space="preserve"> Областные школы</v>
          </cell>
        </row>
        <row r="230">
          <cell r="A230" t="str">
            <v>г. Астана</v>
          </cell>
        </row>
        <row r="231">
          <cell r="A231" t="str">
            <v>г. Алматы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0"/>
  <dimension ref="A1:AI56"/>
  <sheetViews>
    <sheetView tabSelected="1" view="pageBreakPreview" topLeftCell="C1" zoomScale="70" zoomScaleNormal="70" zoomScaleSheetLayoutView="70" workbookViewId="0">
      <pane ySplit="8" topLeftCell="A48" activePane="bottomLeft" state="frozen"/>
      <selection pane="bottomLeft" activeCell="E56" sqref="E56:Z56"/>
    </sheetView>
  </sheetViews>
  <sheetFormatPr defaultRowHeight="15.75" x14ac:dyDescent="0.25"/>
  <cols>
    <col min="1" max="2" width="9.140625" style="16"/>
    <col min="3" max="3" width="38.42578125" style="16" customWidth="1"/>
    <col min="4" max="4" width="7.7109375" style="16" customWidth="1"/>
    <col min="5" max="35" width="7.140625" style="16" customWidth="1"/>
    <col min="36" max="16384" width="9.140625" style="16"/>
  </cols>
  <sheetData>
    <row r="1" spans="1:35" s="13" customFormat="1" ht="15.75" customHeight="1" x14ac:dyDescent="0.25">
      <c r="A1" s="69" t="s">
        <v>40</v>
      </c>
      <c r="B1" s="69"/>
      <c r="C1" s="69"/>
      <c r="D1" s="69"/>
      <c r="E1" s="69"/>
      <c r="F1" s="70" t="s">
        <v>54</v>
      </c>
      <c r="G1" s="70"/>
      <c r="H1" s="70"/>
      <c r="I1" s="70"/>
      <c r="K1" s="15"/>
      <c r="L1" s="14"/>
      <c r="M1" s="14"/>
      <c r="N1" s="14"/>
      <c r="O1" s="14"/>
      <c r="P1" s="14"/>
      <c r="Q1" s="14"/>
      <c r="R1" s="14"/>
      <c r="S1" s="14"/>
    </row>
    <row r="2" spans="1:35" s="13" customFormat="1" ht="15.75" customHeight="1" x14ac:dyDescent="0.25">
      <c r="A2" s="69" t="s">
        <v>41</v>
      </c>
      <c r="B2" s="69"/>
      <c r="C2" s="69"/>
      <c r="D2" s="69"/>
      <c r="E2" s="69"/>
      <c r="F2" s="13" t="s">
        <v>55</v>
      </c>
      <c r="G2" s="14"/>
      <c r="H2" s="14"/>
      <c r="K2" s="15"/>
      <c r="L2" s="14"/>
      <c r="M2" s="14"/>
      <c r="N2" s="14"/>
      <c r="O2" s="14"/>
      <c r="P2" s="14"/>
      <c r="Q2" s="14"/>
      <c r="R2" s="14"/>
      <c r="S2" s="14"/>
    </row>
    <row r="4" spans="1:35" s="18" customFormat="1" ht="15" customHeight="1" x14ac:dyDescent="0.25">
      <c r="A4" s="52" t="s">
        <v>0</v>
      </c>
      <c r="B4" s="52"/>
      <c r="C4" s="52"/>
      <c r="D4" s="52" t="s">
        <v>1</v>
      </c>
      <c r="E4" s="53" t="s">
        <v>2</v>
      </c>
      <c r="F4" s="56" t="s">
        <v>33</v>
      </c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8"/>
    </row>
    <row r="5" spans="1:35" s="18" customFormat="1" ht="15.75" customHeight="1" x14ac:dyDescent="0.25">
      <c r="A5" s="52"/>
      <c r="B5" s="52"/>
      <c r="C5" s="52"/>
      <c r="D5" s="52"/>
      <c r="E5" s="54"/>
      <c r="F5" s="59" t="s">
        <v>34</v>
      </c>
      <c r="G5" s="60"/>
      <c r="H5" s="60"/>
      <c r="I5" s="60"/>
      <c r="J5" s="60"/>
      <c r="K5" s="59" t="s">
        <v>35</v>
      </c>
      <c r="L5" s="60"/>
      <c r="M5" s="60"/>
      <c r="N5" s="60"/>
      <c r="O5" s="60"/>
      <c r="P5" s="59" t="s">
        <v>36</v>
      </c>
      <c r="Q5" s="60"/>
      <c r="R5" s="60"/>
      <c r="S5" s="60"/>
      <c r="T5" s="60"/>
      <c r="U5" s="59" t="s">
        <v>37</v>
      </c>
      <c r="V5" s="60"/>
      <c r="W5" s="60"/>
      <c r="X5" s="60"/>
      <c r="Y5" s="60"/>
      <c r="Z5" s="59" t="s">
        <v>38</v>
      </c>
      <c r="AA5" s="60"/>
      <c r="AB5" s="60"/>
      <c r="AC5" s="60"/>
      <c r="AD5" s="60"/>
      <c r="AE5" s="59" t="s">
        <v>39</v>
      </c>
      <c r="AF5" s="60"/>
      <c r="AG5" s="60"/>
      <c r="AH5" s="60"/>
      <c r="AI5" s="60"/>
    </row>
    <row r="6" spans="1:35" s="18" customFormat="1" ht="63.75" customHeight="1" x14ac:dyDescent="0.25">
      <c r="A6" s="52"/>
      <c r="B6" s="52"/>
      <c r="C6" s="52"/>
      <c r="D6" s="52"/>
      <c r="E6" s="54"/>
      <c r="F6" s="48" t="s">
        <v>2</v>
      </c>
      <c r="G6" s="50" t="s">
        <v>3</v>
      </c>
      <c r="H6" s="51"/>
      <c r="I6" s="50" t="s">
        <v>4</v>
      </c>
      <c r="J6" s="51"/>
      <c r="K6" s="48" t="s">
        <v>2</v>
      </c>
      <c r="L6" s="50" t="s">
        <v>3</v>
      </c>
      <c r="M6" s="51"/>
      <c r="N6" s="50" t="s">
        <v>4</v>
      </c>
      <c r="O6" s="51"/>
      <c r="P6" s="48" t="s">
        <v>2</v>
      </c>
      <c r="Q6" s="50" t="s">
        <v>3</v>
      </c>
      <c r="R6" s="51"/>
      <c r="S6" s="50" t="s">
        <v>4</v>
      </c>
      <c r="T6" s="51"/>
      <c r="U6" s="48" t="s">
        <v>2</v>
      </c>
      <c r="V6" s="50" t="s">
        <v>3</v>
      </c>
      <c r="W6" s="51"/>
      <c r="X6" s="50" t="s">
        <v>4</v>
      </c>
      <c r="Y6" s="51"/>
      <c r="Z6" s="48" t="s">
        <v>2</v>
      </c>
      <c r="AA6" s="50" t="s">
        <v>3</v>
      </c>
      <c r="AB6" s="51"/>
      <c r="AC6" s="50" t="s">
        <v>4</v>
      </c>
      <c r="AD6" s="51"/>
      <c r="AE6" s="48" t="s">
        <v>2</v>
      </c>
      <c r="AF6" s="50" t="s">
        <v>3</v>
      </c>
      <c r="AG6" s="51"/>
      <c r="AH6" s="50" t="s">
        <v>4</v>
      </c>
      <c r="AI6" s="51"/>
    </row>
    <row r="7" spans="1:35" s="18" customFormat="1" ht="66" customHeight="1" x14ac:dyDescent="0.25">
      <c r="A7" s="52"/>
      <c r="B7" s="52"/>
      <c r="C7" s="52"/>
      <c r="D7" s="52"/>
      <c r="E7" s="55"/>
      <c r="F7" s="49"/>
      <c r="G7" s="29" t="s">
        <v>5</v>
      </c>
      <c r="H7" s="29" t="s">
        <v>6</v>
      </c>
      <c r="I7" s="29" t="s">
        <v>5</v>
      </c>
      <c r="J7" s="29" t="s">
        <v>6</v>
      </c>
      <c r="K7" s="49"/>
      <c r="L7" s="29" t="s">
        <v>5</v>
      </c>
      <c r="M7" s="29" t="s">
        <v>6</v>
      </c>
      <c r="N7" s="29" t="s">
        <v>5</v>
      </c>
      <c r="O7" s="29" t="s">
        <v>6</v>
      </c>
      <c r="P7" s="49"/>
      <c r="Q7" s="29" t="s">
        <v>5</v>
      </c>
      <c r="R7" s="29" t="s">
        <v>6</v>
      </c>
      <c r="S7" s="29" t="s">
        <v>5</v>
      </c>
      <c r="T7" s="29" t="s">
        <v>6</v>
      </c>
      <c r="U7" s="49"/>
      <c r="V7" s="29" t="s">
        <v>5</v>
      </c>
      <c r="W7" s="29" t="s">
        <v>6</v>
      </c>
      <c r="X7" s="29" t="s">
        <v>5</v>
      </c>
      <c r="Y7" s="29" t="s">
        <v>6</v>
      </c>
      <c r="Z7" s="49"/>
      <c r="AA7" s="29" t="s">
        <v>5</v>
      </c>
      <c r="AB7" s="29" t="s">
        <v>6</v>
      </c>
      <c r="AC7" s="29" t="s">
        <v>5</v>
      </c>
      <c r="AD7" s="29" t="s">
        <v>6</v>
      </c>
      <c r="AE7" s="49"/>
      <c r="AF7" s="29" t="s">
        <v>5</v>
      </c>
      <c r="AG7" s="29" t="s">
        <v>6</v>
      </c>
      <c r="AH7" s="29" t="s">
        <v>5</v>
      </c>
      <c r="AI7" s="29" t="s">
        <v>6</v>
      </c>
    </row>
    <row r="8" spans="1:35" s="18" customFormat="1" x14ac:dyDescent="0.25">
      <c r="A8" s="76" t="s">
        <v>7</v>
      </c>
      <c r="B8" s="77"/>
      <c r="C8" s="78"/>
      <c r="D8" s="28" t="s">
        <v>8</v>
      </c>
      <c r="E8" s="21">
        <v>1</v>
      </c>
      <c r="F8" s="22">
        <v>2</v>
      </c>
      <c r="G8" s="20">
        <v>3</v>
      </c>
      <c r="H8" s="21">
        <v>4</v>
      </c>
      <c r="I8" s="22">
        <v>5</v>
      </c>
      <c r="J8" s="20">
        <v>6</v>
      </c>
      <c r="K8" s="21">
        <v>7</v>
      </c>
      <c r="L8" s="22">
        <v>8</v>
      </c>
      <c r="M8" s="20">
        <v>9</v>
      </c>
      <c r="N8" s="21">
        <v>10</v>
      </c>
      <c r="O8" s="22">
        <v>11</v>
      </c>
      <c r="P8" s="20">
        <v>12</v>
      </c>
      <c r="Q8" s="21">
        <v>13</v>
      </c>
      <c r="R8" s="22">
        <v>14</v>
      </c>
      <c r="S8" s="20">
        <v>15</v>
      </c>
      <c r="T8" s="21">
        <v>16</v>
      </c>
      <c r="U8" s="22">
        <v>17</v>
      </c>
      <c r="V8" s="20">
        <v>18</v>
      </c>
      <c r="W8" s="21">
        <v>19</v>
      </c>
      <c r="X8" s="22">
        <v>20</v>
      </c>
      <c r="Y8" s="20">
        <v>21</v>
      </c>
      <c r="Z8" s="21">
        <v>22</v>
      </c>
      <c r="AA8" s="22">
        <v>23</v>
      </c>
      <c r="AB8" s="20">
        <v>24</v>
      </c>
      <c r="AC8" s="21">
        <v>25</v>
      </c>
      <c r="AD8" s="22">
        <v>26</v>
      </c>
      <c r="AE8" s="20">
        <v>27</v>
      </c>
      <c r="AF8" s="21">
        <v>28</v>
      </c>
      <c r="AG8" s="22">
        <v>29</v>
      </c>
      <c r="AH8" s="20">
        <v>30</v>
      </c>
      <c r="AI8" s="21">
        <v>31</v>
      </c>
    </row>
    <row r="9" spans="1:35" s="18" customFormat="1" ht="35.25" customHeight="1" x14ac:dyDescent="0.25">
      <c r="A9" s="79" t="s">
        <v>42</v>
      </c>
      <c r="B9" s="79"/>
      <c r="C9" s="79"/>
      <c r="D9" s="30">
        <v>1</v>
      </c>
      <c r="E9" s="31">
        <f>E10+E24</f>
        <v>1097</v>
      </c>
      <c r="F9" s="31">
        <f t="shared" ref="F9:AI9" si="0">F10+F24</f>
        <v>121</v>
      </c>
      <c r="G9" s="31">
        <f t="shared" si="0"/>
        <v>31</v>
      </c>
      <c r="H9" s="31">
        <f t="shared" si="0"/>
        <v>90</v>
      </c>
      <c r="I9" s="31">
        <f t="shared" si="0"/>
        <v>0</v>
      </c>
      <c r="J9" s="31">
        <f t="shared" si="0"/>
        <v>0</v>
      </c>
      <c r="K9" s="31">
        <f t="shared" si="0"/>
        <v>109</v>
      </c>
      <c r="L9" s="31">
        <f t="shared" si="0"/>
        <v>19</v>
      </c>
      <c r="M9" s="31">
        <f t="shared" si="0"/>
        <v>90</v>
      </c>
      <c r="N9" s="31">
        <f t="shared" si="0"/>
        <v>0</v>
      </c>
      <c r="O9" s="31">
        <f t="shared" si="0"/>
        <v>0</v>
      </c>
      <c r="P9" s="31">
        <f t="shared" si="0"/>
        <v>129</v>
      </c>
      <c r="Q9" s="31">
        <f t="shared" si="0"/>
        <v>26</v>
      </c>
      <c r="R9" s="31">
        <f t="shared" si="0"/>
        <v>103</v>
      </c>
      <c r="S9" s="31">
        <f t="shared" si="0"/>
        <v>0</v>
      </c>
      <c r="T9" s="31">
        <f t="shared" si="0"/>
        <v>0</v>
      </c>
      <c r="U9" s="31">
        <f t="shared" si="0"/>
        <v>97</v>
      </c>
      <c r="V9" s="31">
        <f t="shared" si="0"/>
        <v>14</v>
      </c>
      <c r="W9" s="31">
        <f t="shared" si="0"/>
        <v>83</v>
      </c>
      <c r="X9" s="31">
        <f t="shared" si="0"/>
        <v>0</v>
      </c>
      <c r="Y9" s="31">
        <f t="shared" si="0"/>
        <v>0</v>
      </c>
      <c r="Z9" s="31">
        <f t="shared" si="0"/>
        <v>151</v>
      </c>
      <c r="AA9" s="31">
        <f t="shared" si="0"/>
        <v>22</v>
      </c>
      <c r="AB9" s="31">
        <f t="shared" si="0"/>
        <v>129</v>
      </c>
      <c r="AC9" s="31">
        <f t="shared" si="0"/>
        <v>0</v>
      </c>
      <c r="AD9" s="31">
        <f t="shared" si="0"/>
        <v>0</v>
      </c>
      <c r="AE9" s="31">
        <f t="shared" si="0"/>
        <v>490</v>
      </c>
      <c r="AF9" s="31">
        <f t="shared" si="0"/>
        <v>47</v>
      </c>
      <c r="AG9" s="31">
        <f t="shared" si="0"/>
        <v>443</v>
      </c>
      <c r="AH9" s="31">
        <f t="shared" si="0"/>
        <v>0</v>
      </c>
      <c r="AI9" s="31">
        <f t="shared" si="0"/>
        <v>0</v>
      </c>
    </row>
    <row r="10" spans="1:35" s="18" customFormat="1" ht="47.25" customHeight="1" x14ac:dyDescent="0.25">
      <c r="A10" s="63" t="s">
        <v>43</v>
      </c>
      <c r="B10" s="63"/>
      <c r="C10" s="63"/>
      <c r="D10" s="32">
        <v>2</v>
      </c>
      <c r="E10" s="33">
        <f>E12+E13+E14+E15+E16+E17+E18+E19+E20+E21+E22+E23</f>
        <v>270</v>
      </c>
      <c r="F10" s="33">
        <f t="shared" ref="F10:AI10" si="1">F12+F13+F14+F15+F16+F17+F18+F19+F20+F21+F22+F23</f>
        <v>51</v>
      </c>
      <c r="G10" s="33">
        <f t="shared" si="1"/>
        <v>0</v>
      </c>
      <c r="H10" s="33">
        <f t="shared" si="1"/>
        <v>51</v>
      </c>
      <c r="I10" s="33">
        <f t="shared" si="1"/>
        <v>0</v>
      </c>
      <c r="J10" s="33">
        <f t="shared" si="1"/>
        <v>0</v>
      </c>
      <c r="K10" s="33">
        <f t="shared" si="1"/>
        <v>25</v>
      </c>
      <c r="L10" s="33">
        <f t="shared" si="1"/>
        <v>2</v>
      </c>
      <c r="M10" s="33">
        <f t="shared" si="1"/>
        <v>23</v>
      </c>
      <c r="N10" s="33">
        <f t="shared" si="1"/>
        <v>0</v>
      </c>
      <c r="O10" s="33">
        <f t="shared" si="1"/>
        <v>0</v>
      </c>
      <c r="P10" s="33">
        <f t="shared" si="1"/>
        <v>16</v>
      </c>
      <c r="Q10" s="33">
        <f t="shared" si="1"/>
        <v>0</v>
      </c>
      <c r="R10" s="33">
        <f t="shared" si="1"/>
        <v>16</v>
      </c>
      <c r="S10" s="33">
        <f t="shared" si="1"/>
        <v>0</v>
      </c>
      <c r="T10" s="33">
        <f t="shared" si="1"/>
        <v>0</v>
      </c>
      <c r="U10" s="33">
        <f t="shared" si="1"/>
        <v>20</v>
      </c>
      <c r="V10" s="33">
        <f t="shared" si="1"/>
        <v>0</v>
      </c>
      <c r="W10" s="33">
        <f t="shared" si="1"/>
        <v>20</v>
      </c>
      <c r="X10" s="33">
        <f t="shared" si="1"/>
        <v>0</v>
      </c>
      <c r="Y10" s="33">
        <f t="shared" si="1"/>
        <v>0</v>
      </c>
      <c r="Z10" s="33">
        <f t="shared" si="1"/>
        <v>21</v>
      </c>
      <c r="AA10" s="33">
        <f t="shared" si="1"/>
        <v>0</v>
      </c>
      <c r="AB10" s="33">
        <f t="shared" si="1"/>
        <v>21</v>
      </c>
      <c r="AC10" s="33">
        <f t="shared" si="1"/>
        <v>0</v>
      </c>
      <c r="AD10" s="33">
        <f t="shared" si="1"/>
        <v>0</v>
      </c>
      <c r="AE10" s="33">
        <f t="shared" si="1"/>
        <v>137</v>
      </c>
      <c r="AF10" s="33">
        <f t="shared" si="1"/>
        <v>1</v>
      </c>
      <c r="AG10" s="33">
        <f t="shared" si="1"/>
        <v>136</v>
      </c>
      <c r="AH10" s="33">
        <f t="shared" si="1"/>
        <v>0</v>
      </c>
      <c r="AI10" s="33">
        <f t="shared" si="1"/>
        <v>0</v>
      </c>
    </row>
    <row r="11" spans="1:35" s="18" customFormat="1" ht="18.75" customHeight="1" x14ac:dyDescent="0.25">
      <c r="A11" s="62" t="s">
        <v>56</v>
      </c>
      <c r="B11" s="62"/>
      <c r="C11" s="62"/>
      <c r="D11" s="19"/>
      <c r="E11" s="17"/>
      <c r="F11" s="41"/>
      <c r="G11" s="2"/>
      <c r="H11" s="2"/>
      <c r="I11" s="2"/>
      <c r="J11" s="2"/>
      <c r="K11" s="44"/>
      <c r="L11" s="2"/>
      <c r="M11" s="2"/>
      <c r="N11" s="2"/>
      <c r="O11" s="2"/>
      <c r="P11" s="41"/>
      <c r="Q11" s="2"/>
      <c r="R11" s="2"/>
      <c r="S11" s="2"/>
      <c r="T11" s="2"/>
      <c r="U11" s="3"/>
      <c r="V11" s="4"/>
      <c r="W11" s="4"/>
      <c r="X11" s="4"/>
      <c r="Y11" s="4"/>
      <c r="Z11" s="5"/>
      <c r="AA11" s="4"/>
      <c r="AB11" s="4"/>
      <c r="AC11" s="4"/>
      <c r="AD11" s="4"/>
      <c r="AE11" s="3"/>
      <c r="AF11" s="4"/>
      <c r="AG11" s="4"/>
      <c r="AH11" s="4"/>
      <c r="AI11" s="4"/>
    </row>
    <row r="12" spans="1:35" s="18" customFormat="1" ht="33" customHeight="1" x14ac:dyDescent="0.25">
      <c r="A12" s="71" t="s">
        <v>9</v>
      </c>
      <c r="B12" s="62" t="s">
        <v>10</v>
      </c>
      <c r="C12" s="62"/>
      <c r="D12" s="34">
        <v>3</v>
      </c>
      <c r="E12" s="35">
        <f>F12+K12+P12+U12+Z12+AE12</f>
        <v>270</v>
      </c>
      <c r="F12" s="42">
        <f>G12+H12+I12+J12</f>
        <v>51</v>
      </c>
      <c r="G12" s="36"/>
      <c r="H12" s="36">
        <v>51</v>
      </c>
      <c r="I12" s="36"/>
      <c r="J12" s="36"/>
      <c r="K12" s="45">
        <f>L12+M12+N12+O12</f>
        <v>25</v>
      </c>
      <c r="L12" s="36">
        <v>2</v>
      </c>
      <c r="M12" s="36">
        <v>23</v>
      </c>
      <c r="N12" s="36"/>
      <c r="O12" s="36"/>
      <c r="P12" s="42">
        <f>Q12+R12+S12+T12</f>
        <v>16</v>
      </c>
      <c r="Q12" s="36"/>
      <c r="R12" s="36">
        <v>16</v>
      </c>
      <c r="S12" s="36"/>
      <c r="T12" s="36"/>
      <c r="U12" s="37">
        <f>V12+W12+X12+Y12</f>
        <v>20</v>
      </c>
      <c r="V12" s="38"/>
      <c r="W12" s="38">
        <v>20</v>
      </c>
      <c r="X12" s="38"/>
      <c r="Y12" s="38"/>
      <c r="Z12" s="39">
        <f>AA12+AB12+AC12+AD12</f>
        <v>21</v>
      </c>
      <c r="AA12" s="38"/>
      <c r="AB12" s="38">
        <v>21</v>
      </c>
      <c r="AC12" s="38"/>
      <c r="AD12" s="38"/>
      <c r="AE12" s="37">
        <f>AF12+AG12+AH12+AI12</f>
        <v>137</v>
      </c>
      <c r="AF12" s="38">
        <v>1</v>
      </c>
      <c r="AG12" s="38">
        <v>136</v>
      </c>
      <c r="AH12" s="38"/>
      <c r="AI12" s="38"/>
    </row>
    <row r="13" spans="1:35" s="18" customFormat="1" ht="51" customHeight="1" x14ac:dyDescent="0.25">
      <c r="A13" s="72"/>
      <c r="B13" s="74" t="s">
        <v>44</v>
      </c>
      <c r="C13" s="75"/>
      <c r="D13" s="34">
        <v>4</v>
      </c>
      <c r="E13" s="35">
        <f t="shared" ref="E13:E23" si="2">F13+K13+P13+U13+Z13+AE13</f>
        <v>0</v>
      </c>
      <c r="F13" s="42">
        <f t="shared" ref="F13:F23" si="3">G13+H13+I13+J13</f>
        <v>0</v>
      </c>
      <c r="G13" s="36"/>
      <c r="H13" s="36"/>
      <c r="I13" s="36"/>
      <c r="J13" s="36"/>
      <c r="K13" s="45">
        <f t="shared" ref="K13:K23" si="4">L13+M13+N13+O13</f>
        <v>0</v>
      </c>
      <c r="L13" s="36"/>
      <c r="M13" s="36"/>
      <c r="N13" s="36"/>
      <c r="O13" s="36"/>
      <c r="P13" s="42">
        <f t="shared" ref="P13:P23" si="5">Q13+R13+S13+T13</f>
        <v>0</v>
      </c>
      <c r="Q13" s="36"/>
      <c r="R13" s="36"/>
      <c r="S13" s="36"/>
      <c r="T13" s="36"/>
      <c r="U13" s="37">
        <f t="shared" ref="U13:U23" si="6">V13+W13+X13+Y13</f>
        <v>0</v>
      </c>
      <c r="V13" s="38"/>
      <c r="W13" s="38"/>
      <c r="X13" s="38"/>
      <c r="Y13" s="38"/>
      <c r="Z13" s="39">
        <f t="shared" ref="Z13:Z23" si="7">AA13+AB13+AC13+AD13</f>
        <v>0</v>
      </c>
      <c r="AA13" s="38"/>
      <c r="AB13" s="38"/>
      <c r="AC13" s="38"/>
      <c r="AD13" s="38"/>
      <c r="AE13" s="37">
        <f t="shared" ref="AE13:AE23" si="8">AF13+AG13+AH13+AI13</f>
        <v>0</v>
      </c>
      <c r="AF13" s="38"/>
      <c r="AG13" s="38"/>
      <c r="AH13" s="38"/>
      <c r="AI13" s="38"/>
    </row>
    <row r="14" spans="1:35" s="18" customFormat="1" ht="50.25" customHeight="1" x14ac:dyDescent="0.25">
      <c r="A14" s="72"/>
      <c r="B14" s="74" t="s">
        <v>45</v>
      </c>
      <c r="C14" s="75"/>
      <c r="D14" s="34">
        <v>5</v>
      </c>
      <c r="E14" s="35">
        <f t="shared" si="2"/>
        <v>0</v>
      </c>
      <c r="F14" s="42">
        <f t="shared" si="3"/>
        <v>0</v>
      </c>
      <c r="G14" s="36"/>
      <c r="H14" s="36"/>
      <c r="I14" s="36"/>
      <c r="J14" s="36"/>
      <c r="K14" s="45">
        <f t="shared" si="4"/>
        <v>0</v>
      </c>
      <c r="L14" s="36"/>
      <c r="M14" s="36"/>
      <c r="N14" s="36"/>
      <c r="O14" s="36"/>
      <c r="P14" s="42">
        <f t="shared" si="5"/>
        <v>0</v>
      </c>
      <c r="Q14" s="36"/>
      <c r="R14" s="36"/>
      <c r="S14" s="36"/>
      <c r="T14" s="36"/>
      <c r="U14" s="37">
        <f t="shared" si="6"/>
        <v>0</v>
      </c>
      <c r="V14" s="38"/>
      <c r="W14" s="38"/>
      <c r="X14" s="38"/>
      <c r="Y14" s="38"/>
      <c r="Z14" s="39">
        <f t="shared" si="7"/>
        <v>0</v>
      </c>
      <c r="AA14" s="38"/>
      <c r="AB14" s="38"/>
      <c r="AC14" s="38"/>
      <c r="AD14" s="38"/>
      <c r="AE14" s="37">
        <f t="shared" si="8"/>
        <v>0</v>
      </c>
      <c r="AF14" s="38"/>
      <c r="AG14" s="38"/>
      <c r="AH14" s="38"/>
      <c r="AI14" s="38"/>
    </row>
    <row r="15" spans="1:35" s="18" customFormat="1" ht="17.25" customHeight="1" x14ac:dyDescent="0.25">
      <c r="A15" s="72"/>
      <c r="B15" s="62" t="s">
        <v>11</v>
      </c>
      <c r="C15" s="62"/>
      <c r="D15" s="34">
        <v>6</v>
      </c>
      <c r="E15" s="35">
        <f t="shared" si="2"/>
        <v>0</v>
      </c>
      <c r="F15" s="42">
        <f t="shared" si="3"/>
        <v>0</v>
      </c>
      <c r="G15" s="36"/>
      <c r="H15" s="36"/>
      <c r="I15" s="36"/>
      <c r="J15" s="36"/>
      <c r="K15" s="45">
        <f t="shared" si="4"/>
        <v>0</v>
      </c>
      <c r="L15" s="36"/>
      <c r="M15" s="36"/>
      <c r="N15" s="36"/>
      <c r="O15" s="36"/>
      <c r="P15" s="42">
        <f t="shared" si="5"/>
        <v>0</v>
      </c>
      <c r="Q15" s="36"/>
      <c r="R15" s="36"/>
      <c r="S15" s="36"/>
      <c r="T15" s="36"/>
      <c r="U15" s="37">
        <f t="shared" si="6"/>
        <v>0</v>
      </c>
      <c r="V15" s="38"/>
      <c r="W15" s="38"/>
      <c r="X15" s="38"/>
      <c r="Y15" s="38"/>
      <c r="Z15" s="39">
        <f t="shared" si="7"/>
        <v>0</v>
      </c>
      <c r="AA15" s="38"/>
      <c r="AB15" s="38"/>
      <c r="AC15" s="38"/>
      <c r="AD15" s="38"/>
      <c r="AE15" s="37">
        <f t="shared" si="8"/>
        <v>0</v>
      </c>
      <c r="AF15" s="38"/>
      <c r="AG15" s="38"/>
      <c r="AH15" s="38"/>
      <c r="AI15" s="38"/>
    </row>
    <row r="16" spans="1:35" s="18" customFormat="1" ht="17.25" customHeight="1" x14ac:dyDescent="0.25">
      <c r="A16" s="72"/>
      <c r="B16" s="62" t="s">
        <v>12</v>
      </c>
      <c r="C16" s="62"/>
      <c r="D16" s="34">
        <v>7</v>
      </c>
      <c r="E16" s="35">
        <f t="shared" si="2"/>
        <v>0</v>
      </c>
      <c r="F16" s="42">
        <f t="shared" si="3"/>
        <v>0</v>
      </c>
      <c r="G16" s="36"/>
      <c r="H16" s="36"/>
      <c r="I16" s="36"/>
      <c r="J16" s="36"/>
      <c r="K16" s="45">
        <f t="shared" si="4"/>
        <v>0</v>
      </c>
      <c r="L16" s="36"/>
      <c r="M16" s="36"/>
      <c r="N16" s="36"/>
      <c r="O16" s="36"/>
      <c r="P16" s="42">
        <f t="shared" si="5"/>
        <v>0</v>
      </c>
      <c r="Q16" s="36"/>
      <c r="R16" s="36"/>
      <c r="S16" s="36"/>
      <c r="T16" s="36"/>
      <c r="U16" s="37">
        <f t="shared" si="6"/>
        <v>0</v>
      </c>
      <c r="V16" s="38"/>
      <c r="W16" s="38"/>
      <c r="X16" s="38"/>
      <c r="Y16" s="38"/>
      <c r="Z16" s="39">
        <f t="shared" si="7"/>
        <v>0</v>
      </c>
      <c r="AA16" s="38"/>
      <c r="AB16" s="38"/>
      <c r="AC16" s="38"/>
      <c r="AD16" s="38"/>
      <c r="AE16" s="37">
        <f t="shared" si="8"/>
        <v>0</v>
      </c>
      <c r="AF16" s="38"/>
      <c r="AG16" s="38"/>
      <c r="AH16" s="38"/>
      <c r="AI16" s="38"/>
    </row>
    <row r="17" spans="1:35" s="18" customFormat="1" ht="17.25" customHeight="1" x14ac:dyDescent="0.25">
      <c r="A17" s="72"/>
      <c r="B17" s="62" t="s">
        <v>13</v>
      </c>
      <c r="C17" s="62"/>
      <c r="D17" s="34">
        <v>8</v>
      </c>
      <c r="E17" s="35">
        <f t="shared" si="2"/>
        <v>0</v>
      </c>
      <c r="F17" s="42">
        <f t="shared" si="3"/>
        <v>0</v>
      </c>
      <c r="G17" s="36"/>
      <c r="H17" s="36"/>
      <c r="I17" s="36"/>
      <c r="J17" s="36"/>
      <c r="K17" s="45">
        <f t="shared" si="4"/>
        <v>0</v>
      </c>
      <c r="L17" s="36"/>
      <c r="M17" s="36"/>
      <c r="N17" s="36"/>
      <c r="O17" s="36"/>
      <c r="P17" s="42">
        <f t="shared" si="5"/>
        <v>0</v>
      </c>
      <c r="Q17" s="36"/>
      <c r="R17" s="36"/>
      <c r="S17" s="36"/>
      <c r="T17" s="36"/>
      <c r="U17" s="37">
        <f t="shared" si="6"/>
        <v>0</v>
      </c>
      <c r="V17" s="38"/>
      <c r="W17" s="38"/>
      <c r="X17" s="38"/>
      <c r="Y17" s="38"/>
      <c r="Z17" s="39">
        <f t="shared" si="7"/>
        <v>0</v>
      </c>
      <c r="AA17" s="38"/>
      <c r="AB17" s="38"/>
      <c r="AC17" s="38"/>
      <c r="AD17" s="38"/>
      <c r="AE17" s="37">
        <f t="shared" si="8"/>
        <v>0</v>
      </c>
      <c r="AF17" s="38"/>
      <c r="AG17" s="38"/>
      <c r="AH17" s="38"/>
      <c r="AI17" s="38"/>
    </row>
    <row r="18" spans="1:35" s="18" customFormat="1" ht="33" customHeight="1" x14ac:dyDescent="0.25">
      <c r="A18" s="72"/>
      <c r="B18" s="62" t="s">
        <v>14</v>
      </c>
      <c r="C18" s="62"/>
      <c r="D18" s="34">
        <v>9</v>
      </c>
      <c r="E18" s="35">
        <f t="shared" si="2"/>
        <v>0</v>
      </c>
      <c r="F18" s="42">
        <f t="shared" si="3"/>
        <v>0</v>
      </c>
      <c r="G18" s="36"/>
      <c r="H18" s="36"/>
      <c r="I18" s="36"/>
      <c r="J18" s="36"/>
      <c r="K18" s="45">
        <f t="shared" si="4"/>
        <v>0</v>
      </c>
      <c r="L18" s="36"/>
      <c r="M18" s="36"/>
      <c r="N18" s="36"/>
      <c r="O18" s="36"/>
      <c r="P18" s="42">
        <f t="shared" si="5"/>
        <v>0</v>
      </c>
      <c r="Q18" s="36"/>
      <c r="R18" s="36"/>
      <c r="S18" s="36"/>
      <c r="T18" s="36"/>
      <c r="U18" s="37">
        <f t="shared" si="6"/>
        <v>0</v>
      </c>
      <c r="V18" s="38"/>
      <c r="W18" s="38"/>
      <c r="X18" s="38"/>
      <c r="Y18" s="38"/>
      <c r="Z18" s="39">
        <f t="shared" si="7"/>
        <v>0</v>
      </c>
      <c r="AA18" s="38"/>
      <c r="AB18" s="38"/>
      <c r="AC18" s="38"/>
      <c r="AD18" s="38"/>
      <c r="AE18" s="37">
        <f t="shared" si="8"/>
        <v>0</v>
      </c>
      <c r="AF18" s="38"/>
      <c r="AG18" s="38"/>
      <c r="AH18" s="38"/>
      <c r="AI18" s="38"/>
    </row>
    <row r="19" spans="1:35" s="18" customFormat="1" ht="15.75" customHeight="1" x14ac:dyDescent="0.25">
      <c r="A19" s="72"/>
      <c r="B19" s="62" t="s">
        <v>15</v>
      </c>
      <c r="C19" s="62"/>
      <c r="D19" s="34">
        <v>10</v>
      </c>
      <c r="E19" s="35">
        <f t="shared" si="2"/>
        <v>0</v>
      </c>
      <c r="F19" s="42">
        <f t="shared" si="3"/>
        <v>0</v>
      </c>
      <c r="G19" s="36"/>
      <c r="H19" s="36"/>
      <c r="I19" s="36"/>
      <c r="J19" s="36"/>
      <c r="K19" s="45">
        <f t="shared" si="4"/>
        <v>0</v>
      </c>
      <c r="L19" s="36"/>
      <c r="M19" s="36"/>
      <c r="N19" s="36"/>
      <c r="O19" s="36"/>
      <c r="P19" s="42">
        <f t="shared" si="5"/>
        <v>0</v>
      </c>
      <c r="Q19" s="36"/>
      <c r="R19" s="36"/>
      <c r="S19" s="36"/>
      <c r="T19" s="36"/>
      <c r="U19" s="37">
        <f t="shared" si="6"/>
        <v>0</v>
      </c>
      <c r="V19" s="38"/>
      <c r="W19" s="38"/>
      <c r="X19" s="38"/>
      <c r="Y19" s="38"/>
      <c r="Z19" s="39">
        <f t="shared" si="7"/>
        <v>0</v>
      </c>
      <c r="AA19" s="38"/>
      <c r="AB19" s="38"/>
      <c r="AC19" s="38"/>
      <c r="AD19" s="38"/>
      <c r="AE19" s="37">
        <f t="shared" si="8"/>
        <v>0</v>
      </c>
      <c r="AF19" s="38"/>
      <c r="AG19" s="38"/>
      <c r="AH19" s="38"/>
      <c r="AI19" s="38"/>
    </row>
    <row r="20" spans="1:35" s="18" customFormat="1" ht="15.75" customHeight="1" x14ac:dyDescent="0.25">
      <c r="A20" s="72"/>
      <c r="B20" s="62" t="s">
        <v>16</v>
      </c>
      <c r="C20" s="62"/>
      <c r="D20" s="34">
        <v>11</v>
      </c>
      <c r="E20" s="35">
        <f t="shared" si="2"/>
        <v>0</v>
      </c>
      <c r="F20" s="42">
        <f t="shared" si="3"/>
        <v>0</v>
      </c>
      <c r="G20" s="36"/>
      <c r="H20" s="36"/>
      <c r="I20" s="36"/>
      <c r="J20" s="36"/>
      <c r="K20" s="45">
        <f t="shared" si="4"/>
        <v>0</v>
      </c>
      <c r="L20" s="36"/>
      <c r="M20" s="36"/>
      <c r="N20" s="36"/>
      <c r="O20" s="36"/>
      <c r="P20" s="42">
        <f t="shared" si="5"/>
        <v>0</v>
      </c>
      <c r="Q20" s="36"/>
      <c r="R20" s="36"/>
      <c r="S20" s="36"/>
      <c r="T20" s="36"/>
      <c r="U20" s="37">
        <f t="shared" si="6"/>
        <v>0</v>
      </c>
      <c r="V20" s="38"/>
      <c r="W20" s="38"/>
      <c r="X20" s="38"/>
      <c r="Y20" s="38"/>
      <c r="Z20" s="39">
        <f t="shared" si="7"/>
        <v>0</v>
      </c>
      <c r="AA20" s="38"/>
      <c r="AB20" s="38"/>
      <c r="AC20" s="38"/>
      <c r="AD20" s="38"/>
      <c r="AE20" s="37">
        <f t="shared" si="8"/>
        <v>0</v>
      </c>
      <c r="AF20" s="38"/>
      <c r="AG20" s="38"/>
      <c r="AH20" s="38"/>
      <c r="AI20" s="38"/>
    </row>
    <row r="21" spans="1:35" s="18" customFormat="1" ht="15.75" customHeight="1" x14ac:dyDescent="0.25">
      <c r="A21" s="72"/>
      <c r="B21" s="62" t="s">
        <v>17</v>
      </c>
      <c r="C21" s="62"/>
      <c r="D21" s="34">
        <v>12</v>
      </c>
      <c r="E21" s="35">
        <f t="shared" si="2"/>
        <v>0</v>
      </c>
      <c r="F21" s="42">
        <f t="shared" si="3"/>
        <v>0</v>
      </c>
      <c r="G21" s="36"/>
      <c r="H21" s="36"/>
      <c r="I21" s="36"/>
      <c r="J21" s="36"/>
      <c r="K21" s="45">
        <f t="shared" si="4"/>
        <v>0</v>
      </c>
      <c r="L21" s="36"/>
      <c r="M21" s="36"/>
      <c r="N21" s="36"/>
      <c r="O21" s="36"/>
      <c r="P21" s="42">
        <f t="shared" si="5"/>
        <v>0</v>
      </c>
      <c r="Q21" s="36"/>
      <c r="R21" s="36"/>
      <c r="S21" s="36"/>
      <c r="T21" s="36"/>
      <c r="U21" s="37">
        <f t="shared" si="6"/>
        <v>0</v>
      </c>
      <c r="V21" s="38"/>
      <c r="W21" s="38"/>
      <c r="X21" s="38"/>
      <c r="Y21" s="38"/>
      <c r="Z21" s="39">
        <f t="shared" si="7"/>
        <v>0</v>
      </c>
      <c r="AA21" s="38"/>
      <c r="AB21" s="38"/>
      <c r="AC21" s="38"/>
      <c r="AD21" s="38"/>
      <c r="AE21" s="37">
        <f t="shared" si="8"/>
        <v>0</v>
      </c>
      <c r="AF21" s="38"/>
      <c r="AG21" s="38"/>
      <c r="AH21" s="38"/>
      <c r="AI21" s="38"/>
    </row>
    <row r="22" spans="1:35" s="18" customFormat="1" ht="15.75" customHeight="1" x14ac:dyDescent="0.25">
      <c r="A22" s="72"/>
      <c r="B22" s="62" t="s">
        <v>32</v>
      </c>
      <c r="C22" s="62"/>
      <c r="D22" s="34">
        <v>13</v>
      </c>
      <c r="E22" s="35">
        <f t="shared" si="2"/>
        <v>0</v>
      </c>
      <c r="F22" s="42">
        <f t="shared" si="3"/>
        <v>0</v>
      </c>
      <c r="G22" s="36"/>
      <c r="H22" s="36"/>
      <c r="I22" s="36"/>
      <c r="J22" s="36"/>
      <c r="K22" s="45">
        <f t="shared" si="4"/>
        <v>0</v>
      </c>
      <c r="L22" s="36"/>
      <c r="M22" s="36"/>
      <c r="N22" s="36"/>
      <c r="O22" s="36"/>
      <c r="P22" s="42">
        <f t="shared" si="5"/>
        <v>0</v>
      </c>
      <c r="Q22" s="36"/>
      <c r="R22" s="36"/>
      <c r="S22" s="36"/>
      <c r="T22" s="36"/>
      <c r="U22" s="37">
        <f t="shared" si="6"/>
        <v>0</v>
      </c>
      <c r="V22" s="38"/>
      <c r="W22" s="38"/>
      <c r="X22" s="38"/>
      <c r="Y22" s="38"/>
      <c r="Z22" s="39">
        <f t="shared" si="7"/>
        <v>0</v>
      </c>
      <c r="AA22" s="38"/>
      <c r="AB22" s="38"/>
      <c r="AC22" s="38"/>
      <c r="AD22" s="38"/>
      <c r="AE22" s="37">
        <f t="shared" si="8"/>
        <v>0</v>
      </c>
      <c r="AF22" s="38"/>
      <c r="AG22" s="38"/>
      <c r="AH22" s="38"/>
      <c r="AI22" s="38"/>
    </row>
    <row r="23" spans="1:35" s="18" customFormat="1" ht="15.75" customHeight="1" x14ac:dyDescent="0.25">
      <c r="A23" s="73"/>
      <c r="B23" s="62" t="s">
        <v>18</v>
      </c>
      <c r="C23" s="62"/>
      <c r="D23" s="34">
        <v>14</v>
      </c>
      <c r="E23" s="35">
        <f t="shared" si="2"/>
        <v>0</v>
      </c>
      <c r="F23" s="42">
        <f t="shared" si="3"/>
        <v>0</v>
      </c>
      <c r="G23" s="36"/>
      <c r="H23" s="36"/>
      <c r="I23" s="36"/>
      <c r="J23" s="36"/>
      <c r="K23" s="45">
        <f t="shared" si="4"/>
        <v>0</v>
      </c>
      <c r="L23" s="36"/>
      <c r="M23" s="36"/>
      <c r="N23" s="36"/>
      <c r="O23" s="36"/>
      <c r="P23" s="42">
        <f t="shared" si="5"/>
        <v>0</v>
      </c>
      <c r="Q23" s="36"/>
      <c r="R23" s="36"/>
      <c r="S23" s="36"/>
      <c r="T23" s="36"/>
      <c r="U23" s="37">
        <f t="shared" si="6"/>
        <v>0</v>
      </c>
      <c r="V23" s="38"/>
      <c r="W23" s="38"/>
      <c r="X23" s="38"/>
      <c r="Y23" s="38"/>
      <c r="Z23" s="39">
        <f t="shared" si="7"/>
        <v>0</v>
      </c>
      <c r="AA23" s="38"/>
      <c r="AB23" s="38"/>
      <c r="AC23" s="38"/>
      <c r="AD23" s="38"/>
      <c r="AE23" s="37">
        <f t="shared" si="8"/>
        <v>0</v>
      </c>
      <c r="AF23" s="38"/>
      <c r="AG23" s="38"/>
      <c r="AH23" s="38"/>
      <c r="AI23" s="38"/>
    </row>
    <row r="24" spans="1:35" s="18" customFormat="1" ht="84.75" customHeight="1" x14ac:dyDescent="0.25">
      <c r="A24" s="64" t="s">
        <v>19</v>
      </c>
      <c r="B24" s="63" t="s">
        <v>46</v>
      </c>
      <c r="C24" s="63"/>
      <c r="D24" s="32">
        <v>15</v>
      </c>
      <c r="E24" s="33">
        <f>E26+E29+E32+E33+E36+E37+E38+E39+E40+E41+E42+E43+E44+E45+E46+E47+E48+E49+E50+E51+E52+E53</f>
        <v>827</v>
      </c>
      <c r="F24" s="33">
        <f t="shared" ref="F24:AI24" si="9">F26+F29+F32+F33+F36+F37+F38+F39+F40+F41+F42+F43+F44+F45+F46+F47+F48+F49+F50+F51+F52+F53</f>
        <v>70</v>
      </c>
      <c r="G24" s="33">
        <f t="shared" si="9"/>
        <v>31</v>
      </c>
      <c r="H24" s="33">
        <f t="shared" si="9"/>
        <v>39</v>
      </c>
      <c r="I24" s="33">
        <f t="shared" si="9"/>
        <v>0</v>
      </c>
      <c r="J24" s="33">
        <f t="shared" si="9"/>
        <v>0</v>
      </c>
      <c r="K24" s="33">
        <f t="shared" si="9"/>
        <v>84</v>
      </c>
      <c r="L24" s="33">
        <f t="shared" si="9"/>
        <v>17</v>
      </c>
      <c r="M24" s="33">
        <f t="shared" si="9"/>
        <v>67</v>
      </c>
      <c r="N24" s="33">
        <f t="shared" si="9"/>
        <v>0</v>
      </c>
      <c r="O24" s="33">
        <f t="shared" si="9"/>
        <v>0</v>
      </c>
      <c r="P24" s="33">
        <f t="shared" si="9"/>
        <v>113</v>
      </c>
      <c r="Q24" s="33">
        <f t="shared" si="9"/>
        <v>26</v>
      </c>
      <c r="R24" s="33">
        <f t="shared" si="9"/>
        <v>87</v>
      </c>
      <c r="S24" s="33">
        <f t="shared" si="9"/>
        <v>0</v>
      </c>
      <c r="T24" s="33">
        <f t="shared" si="9"/>
        <v>0</v>
      </c>
      <c r="U24" s="33">
        <f t="shared" si="9"/>
        <v>77</v>
      </c>
      <c r="V24" s="33">
        <f t="shared" si="9"/>
        <v>14</v>
      </c>
      <c r="W24" s="33">
        <f t="shared" si="9"/>
        <v>63</v>
      </c>
      <c r="X24" s="33">
        <f t="shared" si="9"/>
        <v>0</v>
      </c>
      <c r="Y24" s="33">
        <f t="shared" si="9"/>
        <v>0</v>
      </c>
      <c r="Z24" s="33">
        <f t="shared" si="9"/>
        <v>130</v>
      </c>
      <c r="AA24" s="33">
        <f t="shared" si="9"/>
        <v>22</v>
      </c>
      <c r="AB24" s="33">
        <f t="shared" si="9"/>
        <v>108</v>
      </c>
      <c r="AC24" s="33">
        <f t="shared" si="9"/>
        <v>0</v>
      </c>
      <c r="AD24" s="33">
        <f t="shared" si="9"/>
        <v>0</v>
      </c>
      <c r="AE24" s="33">
        <f t="shared" si="9"/>
        <v>353</v>
      </c>
      <c r="AF24" s="33">
        <f t="shared" si="9"/>
        <v>46</v>
      </c>
      <c r="AG24" s="33">
        <f t="shared" si="9"/>
        <v>307</v>
      </c>
      <c r="AH24" s="33">
        <f t="shared" si="9"/>
        <v>0</v>
      </c>
      <c r="AI24" s="33">
        <f t="shared" si="9"/>
        <v>0</v>
      </c>
    </row>
    <row r="25" spans="1:35" s="18" customFormat="1" ht="18" customHeight="1" x14ac:dyDescent="0.25">
      <c r="A25" s="64"/>
      <c r="B25" s="61" t="s">
        <v>57</v>
      </c>
      <c r="C25" s="61"/>
      <c r="D25" s="19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</row>
    <row r="26" spans="1:35" s="18" customFormat="1" ht="34.5" customHeight="1" x14ac:dyDescent="0.25">
      <c r="A26" s="64"/>
      <c r="B26" s="62" t="s">
        <v>20</v>
      </c>
      <c r="C26" s="62"/>
      <c r="D26" s="34">
        <v>16</v>
      </c>
      <c r="E26" s="40">
        <f>E27+E28</f>
        <v>140</v>
      </c>
      <c r="F26" s="40">
        <f t="shared" ref="F26:AI26" si="10">F27+F28</f>
        <v>2</v>
      </c>
      <c r="G26" s="40">
        <f t="shared" si="10"/>
        <v>0</v>
      </c>
      <c r="H26" s="40">
        <f t="shared" si="10"/>
        <v>2</v>
      </c>
      <c r="I26" s="40">
        <f t="shared" si="10"/>
        <v>0</v>
      </c>
      <c r="J26" s="40">
        <f t="shared" si="10"/>
        <v>0</v>
      </c>
      <c r="K26" s="40">
        <f t="shared" si="10"/>
        <v>9</v>
      </c>
      <c r="L26" s="40">
        <f t="shared" si="10"/>
        <v>0</v>
      </c>
      <c r="M26" s="40">
        <f t="shared" si="10"/>
        <v>9</v>
      </c>
      <c r="N26" s="40">
        <f t="shared" si="10"/>
        <v>0</v>
      </c>
      <c r="O26" s="40">
        <f t="shared" si="10"/>
        <v>0</v>
      </c>
      <c r="P26" s="40">
        <f t="shared" si="10"/>
        <v>12</v>
      </c>
      <c r="Q26" s="40">
        <f t="shared" si="10"/>
        <v>0</v>
      </c>
      <c r="R26" s="40">
        <f t="shared" si="10"/>
        <v>12</v>
      </c>
      <c r="S26" s="40">
        <f t="shared" si="10"/>
        <v>0</v>
      </c>
      <c r="T26" s="40">
        <f t="shared" si="10"/>
        <v>0</v>
      </c>
      <c r="U26" s="40">
        <f t="shared" si="10"/>
        <v>14</v>
      </c>
      <c r="V26" s="40">
        <f t="shared" si="10"/>
        <v>0</v>
      </c>
      <c r="W26" s="40">
        <f t="shared" si="10"/>
        <v>14</v>
      </c>
      <c r="X26" s="40">
        <f t="shared" si="10"/>
        <v>0</v>
      </c>
      <c r="Y26" s="40">
        <f t="shared" si="10"/>
        <v>0</v>
      </c>
      <c r="Z26" s="40">
        <f t="shared" si="10"/>
        <v>36</v>
      </c>
      <c r="AA26" s="40">
        <f t="shared" si="10"/>
        <v>2</v>
      </c>
      <c r="AB26" s="40">
        <f t="shared" si="10"/>
        <v>34</v>
      </c>
      <c r="AC26" s="40">
        <f t="shared" si="10"/>
        <v>0</v>
      </c>
      <c r="AD26" s="40">
        <f t="shared" si="10"/>
        <v>0</v>
      </c>
      <c r="AE26" s="40">
        <f t="shared" si="10"/>
        <v>67</v>
      </c>
      <c r="AF26" s="40">
        <f t="shared" si="10"/>
        <v>3</v>
      </c>
      <c r="AG26" s="40">
        <f t="shared" si="10"/>
        <v>64</v>
      </c>
      <c r="AH26" s="40">
        <f t="shared" si="10"/>
        <v>0</v>
      </c>
      <c r="AI26" s="40">
        <f t="shared" si="10"/>
        <v>0</v>
      </c>
    </row>
    <row r="27" spans="1:35" s="18" customFormat="1" ht="48.75" customHeight="1" x14ac:dyDescent="0.25">
      <c r="A27" s="64"/>
      <c r="B27" s="61" t="s">
        <v>21</v>
      </c>
      <c r="C27" s="61"/>
      <c r="D27" s="19">
        <v>17</v>
      </c>
      <c r="E27" s="23">
        <f>F27+K27+P27+U27+Z27+AE27</f>
        <v>17</v>
      </c>
      <c r="F27" s="43">
        <f>G27+H27+I27+J27</f>
        <v>0</v>
      </c>
      <c r="G27" s="6"/>
      <c r="H27" s="6"/>
      <c r="I27" s="6"/>
      <c r="J27" s="6"/>
      <c r="K27" s="46">
        <f>L27+M27+N27+O27</f>
        <v>2</v>
      </c>
      <c r="L27" s="6"/>
      <c r="M27" s="6">
        <v>2</v>
      </c>
      <c r="N27" s="6"/>
      <c r="O27" s="6"/>
      <c r="P27" s="43">
        <f>Q27+R27+S27+T27</f>
        <v>3</v>
      </c>
      <c r="Q27" s="6"/>
      <c r="R27" s="6">
        <v>3</v>
      </c>
      <c r="S27" s="6"/>
      <c r="T27" s="6"/>
      <c r="U27" s="24">
        <f>V27+W27+X27+Y27</f>
        <v>3</v>
      </c>
      <c r="V27" s="1"/>
      <c r="W27" s="1">
        <v>3</v>
      </c>
      <c r="X27" s="1"/>
      <c r="Y27" s="1"/>
      <c r="Z27" s="25">
        <f>AA27+AB27+AC27+AD27</f>
        <v>3</v>
      </c>
      <c r="AA27" s="1"/>
      <c r="AB27" s="1">
        <v>3</v>
      </c>
      <c r="AC27" s="1"/>
      <c r="AD27" s="1"/>
      <c r="AE27" s="24">
        <f>AF27+AG27+AH27+AI27</f>
        <v>6</v>
      </c>
      <c r="AF27" s="1"/>
      <c r="AG27" s="1">
        <v>6</v>
      </c>
      <c r="AH27" s="1"/>
      <c r="AI27" s="1"/>
    </row>
    <row r="28" spans="1:35" s="18" customFormat="1" ht="81" customHeight="1" x14ac:dyDescent="0.25">
      <c r="A28" s="64"/>
      <c r="B28" s="61" t="s">
        <v>22</v>
      </c>
      <c r="C28" s="61"/>
      <c r="D28" s="19">
        <v>18</v>
      </c>
      <c r="E28" s="23">
        <f>F28+K28+P28+U28+Z28+AE28</f>
        <v>123</v>
      </c>
      <c r="F28" s="43">
        <f>G28+H28+I28+J28</f>
        <v>2</v>
      </c>
      <c r="G28" s="6"/>
      <c r="H28" s="6">
        <v>2</v>
      </c>
      <c r="I28" s="6"/>
      <c r="J28" s="6"/>
      <c r="K28" s="46">
        <f>L28+M28+N28+O28</f>
        <v>7</v>
      </c>
      <c r="L28" s="6"/>
      <c r="M28" s="6">
        <v>7</v>
      </c>
      <c r="N28" s="6"/>
      <c r="O28" s="6"/>
      <c r="P28" s="43">
        <f>Q28+R28+S28+T28</f>
        <v>9</v>
      </c>
      <c r="Q28" s="6"/>
      <c r="R28" s="6">
        <v>9</v>
      </c>
      <c r="S28" s="6"/>
      <c r="T28" s="6"/>
      <c r="U28" s="24">
        <f>V28+W28+X28+Y28</f>
        <v>11</v>
      </c>
      <c r="V28" s="1"/>
      <c r="W28" s="1">
        <v>11</v>
      </c>
      <c r="X28" s="1"/>
      <c r="Y28" s="1"/>
      <c r="Z28" s="25">
        <f>AA28+AB28+AC28+AD28</f>
        <v>33</v>
      </c>
      <c r="AA28" s="1">
        <v>2</v>
      </c>
      <c r="AB28" s="1">
        <v>31</v>
      </c>
      <c r="AC28" s="1"/>
      <c r="AD28" s="1"/>
      <c r="AE28" s="24">
        <f>AF28+AG28+AH28+AI28</f>
        <v>61</v>
      </c>
      <c r="AF28" s="1">
        <v>3</v>
      </c>
      <c r="AG28" s="1">
        <v>58</v>
      </c>
      <c r="AH28" s="1"/>
      <c r="AI28" s="1"/>
    </row>
    <row r="29" spans="1:35" s="18" customFormat="1" ht="35.25" customHeight="1" x14ac:dyDescent="0.25">
      <c r="A29" s="64"/>
      <c r="B29" s="62" t="s">
        <v>23</v>
      </c>
      <c r="C29" s="62"/>
      <c r="D29" s="34">
        <v>19</v>
      </c>
      <c r="E29" s="35">
        <f>E30+E31</f>
        <v>77</v>
      </c>
      <c r="F29" s="35">
        <f t="shared" ref="F29:AI29" si="11">F30+F31</f>
        <v>6</v>
      </c>
      <c r="G29" s="35">
        <f t="shared" si="11"/>
        <v>1</v>
      </c>
      <c r="H29" s="35">
        <f t="shared" si="11"/>
        <v>5</v>
      </c>
      <c r="I29" s="35">
        <f t="shared" si="11"/>
        <v>0</v>
      </c>
      <c r="J29" s="35">
        <f t="shared" si="11"/>
        <v>0</v>
      </c>
      <c r="K29" s="35">
        <f t="shared" si="11"/>
        <v>4</v>
      </c>
      <c r="L29" s="35">
        <f t="shared" si="11"/>
        <v>1</v>
      </c>
      <c r="M29" s="35">
        <f t="shared" si="11"/>
        <v>3</v>
      </c>
      <c r="N29" s="35">
        <f t="shared" si="11"/>
        <v>0</v>
      </c>
      <c r="O29" s="35">
        <f t="shared" si="11"/>
        <v>0</v>
      </c>
      <c r="P29" s="35">
        <f t="shared" si="11"/>
        <v>11</v>
      </c>
      <c r="Q29" s="35">
        <f t="shared" si="11"/>
        <v>0</v>
      </c>
      <c r="R29" s="35">
        <f t="shared" si="11"/>
        <v>11</v>
      </c>
      <c r="S29" s="35">
        <f t="shared" si="11"/>
        <v>0</v>
      </c>
      <c r="T29" s="35">
        <f t="shared" si="11"/>
        <v>0</v>
      </c>
      <c r="U29" s="35">
        <f t="shared" si="11"/>
        <v>9</v>
      </c>
      <c r="V29" s="35">
        <f t="shared" si="11"/>
        <v>0</v>
      </c>
      <c r="W29" s="35">
        <f t="shared" si="11"/>
        <v>9</v>
      </c>
      <c r="X29" s="35">
        <f t="shared" si="11"/>
        <v>0</v>
      </c>
      <c r="Y29" s="35">
        <f t="shared" si="11"/>
        <v>0</v>
      </c>
      <c r="Z29" s="35">
        <f t="shared" si="11"/>
        <v>11</v>
      </c>
      <c r="AA29" s="35">
        <f t="shared" si="11"/>
        <v>1</v>
      </c>
      <c r="AB29" s="35">
        <f t="shared" si="11"/>
        <v>10</v>
      </c>
      <c r="AC29" s="35">
        <f t="shared" si="11"/>
        <v>0</v>
      </c>
      <c r="AD29" s="35">
        <f t="shared" si="11"/>
        <v>0</v>
      </c>
      <c r="AE29" s="35">
        <f t="shared" si="11"/>
        <v>36</v>
      </c>
      <c r="AF29" s="35">
        <f t="shared" si="11"/>
        <v>1</v>
      </c>
      <c r="AG29" s="35">
        <f t="shared" si="11"/>
        <v>35</v>
      </c>
      <c r="AH29" s="35">
        <f t="shared" si="11"/>
        <v>0</v>
      </c>
      <c r="AI29" s="35">
        <f t="shared" si="11"/>
        <v>0</v>
      </c>
    </row>
    <row r="30" spans="1:35" s="18" customFormat="1" ht="51.75" customHeight="1" x14ac:dyDescent="0.25">
      <c r="A30" s="64"/>
      <c r="B30" s="65" t="s">
        <v>47</v>
      </c>
      <c r="C30" s="66"/>
      <c r="D30" s="19">
        <v>20</v>
      </c>
      <c r="E30" s="23">
        <f>F30+K30+P30+U30+Z30+AE30</f>
        <v>50</v>
      </c>
      <c r="F30" s="43">
        <f>G30+H30+I30+J30</f>
        <v>4</v>
      </c>
      <c r="G30" s="6">
        <v>1</v>
      </c>
      <c r="H30" s="6">
        <v>3</v>
      </c>
      <c r="I30" s="6"/>
      <c r="J30" s="6"/>
      <c r="K30" s="46">
        <f>L30+M30+N30+O30</f>
        <v>2</v>
      </c>
      <c r="L30" s="6"/>
      <c r="M30" s="6">
        <v>2</v>
      </c>
      <c r="N30" s="6"/>
      <c r="O30" s="6"/>
      <c r="P30" s="43">
        <f>Q30+R30+S30+T30</f>
        <v>7</v>
      </c>
      <c r="Q30" s="6"/>
      <c r="R30" s="6">
        <v>7</v>
      </c>
      <c r="S30" s="6"/>
      <c r="T30" s="6"/>
      <c r="U30" s="24">
        <f>V30+W30+X30+Y30</f>
        <v>6</v>
      </c>
      <c r="V30" s="1"/>
      <c r="W30" s="1">
        <v>6</v>
      </c>
      <c r="X30" s="1"/>
      <c r="Y30" s="1"/>
      <c r="Z30" s="25">
        <f>AA30+AB30+AC30+AD30</f>
        <v>9</v>
      </c>
      <c r="AA30" s="1">
        <v>1</v>
      </c>
      <c r="AB30" s="1">
        <v>8</v>
      </c>
      <c r="AC30" s="1"/>
      <c r="AD30" s="1"/>
      <c r="AE30" s="24">
        <f>AF30+AG30+AH30+AI30</f>
        <v>22</v>
      </c>
      <c r="AF30" s="1"/>
      <c r="AG30" s="1">
        <v>22</v>
      </c>
      <c r="AH30" s="1"/>
      <c r="AI30" s="1"/>
    </row>
    <row r="31" spans="1:35" s="18" customFormat="1" ht="84" customHeight="1" x14ac:dyDescent="0.25">
      <c r="A31" s="64"/>
      <c r="B31" s="61" t="s">
        <v>24</v>
      </c>
      <c r="C31" s="61"/>
      <c r="D31" s="19">
        <v>21</v>
      </c>
      <c r="E31" s="23">
        <f>F31+K31+P31+U31+Z31+AE31</f>
        <v>27</v>
      </c>
      <c r="F31" s="43">
        <f>G31+H31+I31+J31</f>
        <v>2</v>
      </c>
      <c r="G31" s="6"/>
      <c r="H31" s="6">
        <v>2</v>
      </c>
      <c r="I31" s="6"/>
      <c r="J31" s="6"/>
      <c r="K31" s="46">
        <f>L31+M31+N31+O31</f>
        <v>2</v>
      </c>
      <c r="L31" s="6">
        <v>1</v>
      </c>
      <c r="M31" s="6">
        <v>1</v>
      </c>
      <c r="N31" s="6"/>
      <c r="O31" s="6"/>
      <c r="P31" s="43">
        <f>Q31+R31+S31+T31</f>
        <v>4</v>
      </c>
      <c r="Q31" s="6"/>
      <c r="R31" s="6">
        <v>4</v>
      </c>
      <c r="S31" s="6"/>
      <c r="T31" s="6"/>
      <c r="U31" s="24">
        <f>V31+W31+X31+Y31</f>
        <v>3</v>
      </c>
      <c r="V31" s="1"/>
      <c r="W31" s="1">
        <v>3</v>
      </c>
      <c r="X31" s="1"/>
      <c r="Y31" s="1"/>
      <c r="Z31" s="25">
        <f>AA31+AB31+AC31+AD31</f>
        <v>2</v>
      </c>
      <c r="AA31" s="1"/>
      <c r="AB31" s="1">
        <v>2</v>
      </c>
      <c r="AC31" s="1"/>
      <c r="AD31" s="1"/>
      <c r="AE31" s="24">
        <f>AF31+AG31+AH31+AI31</f>
        <v>14</v>
      </c>
      <c r="AF31" s="1">
        <v>1</v>
      </c>
      <c r="AG31" s="1">
        <v>13</v>
      </c>
      <c r="AH31" s="1"/>
      <c r="AI31" s="1"/>
    </row>
    <row r="32" spans="1:35" s="18" customFormat="1" ht="50.25" customHeight="1" x14ac:dyDescent="0.25">
      <c r="A32" s="64"/>
      <c r="B32" s="61" t="s">
        <v>25</v>
      </c>
      <c r="C32" s="61"/>
      <c r="D32" s="34">
        <v>22</v>
      </c>
      <c r="E32" s="35">
        <f>F32+K32+P32+U32+Z32+AE32</f>
        <v>0</v>
      </c>
      <c r="F32" s="42">
        <f>G32+H32+I32+J32</f>
        <v>0</v>
      </c>
      <c r="G32" s="36"/>
      <c r="H32" s="36"/>
      <c r="I32" s="36"/>
      <c r="J32" s="36"/>
      <c r="K32" s="45">
        <f>L32+M32+N32+O32</f>
        <v>0</v>
      </c>
      <c r="L32" s="36"/>
      <c r="M32" s="36"/>
      <c r="N32" s="36"/>
      <c r="O32" s="36"/>
      <c r="P32" s="42">
        <f>Q32+R32+S32+T32</f>
        <v>0</v>
      </c>
      <c r="Q32" s="36"/>
      <c r="R32" s="36"/>
      <c r="S32" s="36"/>
      <c r="T32" s="36"/>
      <c r="U32" s="37">
        <f>V32+W32+X32+Y32</f>
        <v>0</v>
      </c>
      <c r="V32" s="38"/>
      <c r="W32" s="38"/>
      <c r="X32" s="38"/>
      <c r="Y32" s="38"/>
      <c r="Z32" s="39">
        <f>AA32+AB32+AC32+AD32</f>
        <v>0</v>
      </c>
      <c r="AA32" s="38"/>
      <c r="AB32" s="38"/>
      <c r="AC32" s="38"/>
      <c r="AD32" s="38"/>
      <c r="AE32" s="37">
        <f>AF32+AG32+AH32+AI32</f>
        <v>0</v>
      </c>
      <c r="AF32" s="38"/>
      <c r="AG32" s="38"/>
      <c r="AH32" s="38"/>
      <c r="AI32" s="38"/>
    </row>
    <row r="33" spans="1:35" s="18" customFormat="1" ht="33" customHeight="1" x14ac:dyDescent="0.25">
      <c r="A33" s="64"/>
      <c r="B33" s="61" t="s">
        <v>48</v>
      </c>
      <c r="C33" s="61"/>
      <c r="D33" s="34">
        <v>23</v>
      </c>
      <c r="E33" s="35">
        <f>F33+K33+P33+U33+Z33+AE33</f>
        <v>55</v>
      </c>
      <c r="F33" s="42">
        <f>G33+H33+I33+J33</f>
        <v>3</v>
      </c>
      <c r="G33" s="36"/>
      <c r="H33" s="36">
        <v>3</v>
      </c>
      <c r="I33" s="36"/>
      <c r="J33" s="36"/>
      <c r="K33" s="45">
        <f>L33+M33+N33+O33</f>
        <v>4</v>
      </c>
      <c r="L33" s="36"/>
      <c r="M33" s="36">
        <v>4</v>
      </c>
      <c r="N33" s="36"/>
      <c r="O33" s="36"/>
      <c r="P33" s="42">
        <f>Q33+R33+S33+T33</f>
        <v>7</v>
      </c>
      <c r="Q33" s="36"/>
      <c r="R33" s="36">
        <v>7</v>
      </c>
      <c r="S33" s="36"/>
      <c r="T33" s="36"/>
      <c r="U33" s="37">
        <f>V33+W33+X33+Y33</f>
        <v>4</v>
      </c>
      <c r="V33" s="38"/>
      <c r="W33" s="38">
        <v>4</v>
      </c>
      <c r="X33" s="38"/>
      <c r="Y33" s="38"/>
      <c r="Z33" s="39">
        <f>AA33+AB33+AC33+AD33</f>
        <v>9</v>
      </c>
      <c r="AA33" s="38">
        <v>2</v>
      </c>
      <c r="AB33" s="38">
        <v>7</v>
      </c>
      <c r="AC33" s="38"/>
      <c r="AD33" s="38"/>
      <c r="AE33" s="37">
        <f>AF33+AG33+AH33+AI33</f>
        <v>28</v>
      </c>
      <c r="AF33" s="38">
        <v>6</v>
      </c>
      <c r="AG33" s="38">
        <v>22</v>
      </c>
      <c r="AH33" s="38"/>
      <c r="AI33" s="38"/>
    </row>
    <row r="34" spans="1:35" s="18" customFormat="1" ht="16.5" customHeight="1" x14ac:dyDescent="0.25">
      <c r="A34" s="64"/>
      <c r="B34" s="61" t="s">
        <v>56</v>
      </c>
      <c r="C34" s="61"/>
      <c r="D34" s="19"/>
      <c r="E34" s="17"/>
      <c r="F34" s="41"/>
      <c r="G34" s="7"/>
      <c r="H34" s="7"/>
      <c r="I34" s="7"/>
      <c r="J34" s="7"/>
      <c r="K34" s="44"/>
      <c r="L34" s="7"/>
      <c r="M34" s="7"/>
      <c r="N34" s="7"/>
      <c r="O34" s="7"/>
      <c r="P34" s="41"/>
      <c r="Q34" s="7"/>
      <c r="R34" s="7"/>
      <c r="S34" s="7"/>
      <c r="T34" s="7"/>
      <c r="U34" s="3"/>
      <c r="V34" s="8"/>
      <c r="W34" s="8"/>
      <c r="X34" s="8"/>
      <c r="Y34" s="8"/>
      <c r="Z34" s="5"/>
      <c r="AA34" s="8"/>
      <c r="AB34" s="8"/>
      <c r="AC34" s="8"/>
      <c r="AD34" s="8"/>
      <c r="AE34" s="3"/>
      <c r="AF34" s="8"/>
      <c r="AG34" s="8"/>
      <c r="AH34" s="8"/>
      <c r="AI34" s="8"/>
    </row>
    <row r="35" spans="1:35" s="18" customFormat="1" ht="33" customHeight="1" x14ac:dyDescent="0.25">
      <c r="A35" s="64"/>
      <c r="B35" s="67" t="s">
        <v>26</v>
      </c>
      <c r="C35" s="68"/>
      <c r="D35" s="19">
        <v>24</v>
      </c>
      <c r="E35" s="23">
        <v>40</v>
      </c>
      <c r="F35" s="43"/>
      <c r="G35" s="26"/>
      <c r="H35" s="26">
        <v>3</v>
      </c>
      <c r="I35" s="26"/>
      <c r="J35" s="26"/>
      <c r="K35" s="46"/>
      <c r="L35" s="26"/>
      <c r="M35" s="26">
        <v>3</v>
      </c>
      <c r="N35" s="26"/>
      <c r="O35" s="26"/>
      <c r="P35" s="43"/>
      <c r="Q35" s="26"/>
      <c r="R35" s="26">
        <v>5</v>
      </c>
      <c r="S35" s="26"/>
      <c r="T35" s="26"/>
      <c r="U35" s="24"/>
      <c r="V35" s="27"/>
      <c r="W35" s="27">
        <v>4</v>
      </c>
      <c r="X35" s="27"/>
      <c r="Y35" s="27"/>
      <c r="Z35" s="25"/>
      <c r="AA35" s="27"/>
      <c r="AB35" s="27">
        <v>5</v>
      </c>
      <c r="AC35" s="27"/>
      <c r="AD35" s="27"/>
      <c r="AE35" s="24"/>
      <c r="AF35" s="27"/>
      <c r="AG35" s="27">
        <v>20</v>
      </c>
      <c r="AH35" s="27"/>
      <c r="AI35" s="27"/>
    </row>
    <row r="36" spans="1:35" s="18" customFormat="1" ht="15.75" customHeight="1" x14ac:dyDescent="0.25">
      <c r="A36" s="64"/>
      <c r="B36" s="61" t="s">
        <v>27</v>
      </c>
      <c r="C36" s="61"/>
      <c r="D36" s="34">
        <v>25</v>
      </c>
      <c r="E36" s="35">
        <f>F36+K36+P36+U36+Z36+AE36</f>
        <v>85</v>
      </c>
      <c r="F36" s="42">
        <f>G36+H36+I36+J36</f>
        <v>1</v>
      </c>
      <c r="G36" s="36">
        <v>1</v>
      </c>
      <c r="H36" s="36">
        <v>0</v>
      </c>
      <c r="I36" s="36"/>
      <c r="J36" s="36"/>
      <c r="K36" s="45">
        <f>L36+M36+N36+O36</f>
        <v>6</v>
      </c>
      <c r="L36" s="36"/>
      <c r="M36" s="36">
        <v>6</v>
      </c>
      <c r="N36" s="36"/>
      <c r="O36" s="36"/>
      <c r="P36" s="42">
        <f>Q36+R36+S36+T36</f>
        <v>11</v>
      </c>
      <c r="Q36" s="36">
        <v>1</v>
      </c>
      <c r="R36" s="36">
        <v>10</v>
      </c>
      <c r="S36" s="36"/>
      <c r="T36" s="36"/>
      <c r="U36" s="37">
        <f>V36+W36+X36+Y36</f>
        <v>11</v>
      </c>
      <c r="V36" s="38"/>
      <c r="W36" s="38">
        <v>11</v>
      </c>
      <c r="X36" s="38"/>
      <c r="Y36" s="38"/>
      <c r="Z36" s="39">
        <f>AA36+AB36+AC36+AD36</f>
        <v>16</v>
      </c>
      <c r="AA36" s="38"/>
      <c r="AB36" s="38">
        <v>16</v>
      </c>
      <c r="AC36" s="38"/>
      <c r="AD36" s="38"/>
      <c r="AE36" s="37">
        <f>AF36+AG36+AH36+AI36</f>
        <v>40</v>
      </c>
      <c r="AF36" s="38">
        <v>1</v>
      </c>
      <c r="AG36" s="38">
        <v>39</v>
      </c>
      <c r="AH36" s="38"/>
      <c r="AI36" s="38"/>
    </row>
    <row r="37" spans="1:35" s="18" customFormat="1" ht="15.75" customHeight="1" x14ac:dyDescent="0.25">
      <c r="A37" s="64"/>
      <c r="B37" s="61" t="s">
        <v>15</v>
      </c>
      <c r="C37" s="61"/>
      <c r="D37" s="34">
        <v>26</v>
      </c>
      <c r="E37" s="35">
        <f t="shared" ref="E37:E53" si="12">F37+K37+P37+U37+Z37+AE37</f>
        <v>35</v>
      </c>
      <c r="F37" s="42">
        <f t="shared" ref="F37:F53" si="13">G37+H37+I37+J37</f>
        <v>4</v>
      </c>
      <c r="G37" s="36">
        <v>1</v>
      </c>
      <c r="H37" s="36">
        <v>3</v>
      </c>
      <c r="I37" s="36"/>
      <c r="J37" s="36"/>
      <c r="K37" s="45">
        <f t="shared" ref="K37:K53" si="14">L37+M37+N37+O37</f>
        <v>5</v>
      </c>
      <c r="L37" s="36">
        <v>1</v>
      </c>
      <c r="M37" s="36">
        <v>4</v>
      </c>
      <c r="N37" s="36"/>
      <c r="O37" s="36"/>
      <c r="P37" s="42">
        <f t="shared" ref="P37:P53" si="15">Q37+R37+S37+T37</f>
        <v>7</v>
      </c>
      <c r="Q37" s="36">
        <v>5</v>
      </c>
      <c r="R37" s="36">
        <v>2</v>
      </c>
      <c r="S37" s="36"/>
      <c r="T37" s="36"/>
      <c r="U37" s="37">
        <f t="shared" ref="U37:U53" si="16">V37+W37+X37+Y37</f>
        <v>2</v>
      </c>
      <c r="V37" s="38">
        <v>1</v>
      </c>
      <c r="W37" s="38">
        <v>1</v>
      </c>
      <c r="X37" s="38"/>
      <c r="Y37" s="38"/>
      <c r="Z37" s="39">
        <f t="shared" ref="Z37:Z53" si="17">AA37+AB37+AC37+AD37</f>
        <v>7</v>
      </c>
      <c r="AA37" s="38">
        <v>2</v>
      </c>
      <c r="AB37" s="38">
        <v>5</v>
      </c>
      <c r="AC37" s="38"/>
      <c r="AD37" s="38"/>
      <c r="AE37" s="37">
        <f t="shared" ref="AE37:AE53" si="18">AF37+AG37+AH37+AI37</f>
        <v>10</v>
      </c>
      <c r="AF37" s="38">
        <v>2</v>
      </c>
      <c r="AG37" s="38">
        <v>8</v>
      </c>
      <c r="AH37" s="38"/>
      <c r="AI37" s="38"/>
    </row>
    <row r="38" spans="1:35" s="18" customFormat="1" ht="15.75" customHeight="1" x14ac:dyDescent="0.25">
      <c r="A38" s="64"/>
      <c r="B38" s="61" t="s">
        <v>28</v>
      </c>
      <c r="C38" s="61"/>
      <c r="D38" s="34">
        <v>27</v>
      </c>
      <c r="E38" s="35">
        <f t="shared" si="12"/>
        <v>31</v>
      </c>
      <c r="F38" s="42">
        <f t="shared" si="13"/>
        <v>3</v>
      </c>
      <c r="G38" s="36">
        <v>1</v>
      </c>
      <c r="H38" s="36">
        <v>2</v>
      </c>
      <c r="I38" s="36"/>
      <c r="J38" s="36"/>
      <c r="K38" s="45">
        <f t="shared" si="14"/>
        <v>2</v>
      </c>
      <c r="L38" s="36"/>
      <c r="M38" s="36">
        <v>2</v>
      </c>
      <c r="N38" s="36"/>
      <c r="O38" s="36"/>
      <c r="P38" s="42">
        <f t="shared" si="15"/>
        <v>3</v>
      </c>
      <c r="Q38" s="36"/>
      <c r="R38" s="36">
        <v>3</v>
      </c>
      <c r="S38" s="36"/>
      <c r="T38" s="36"/>
      <c r="U38" s="37">
        <f t="shared" si="16"/>
        <v>3</v>
      </c>
      <c r="V38" s="38">
        <v>2</v>
      </c>
      <c r="W38" s="38">
        <v>1</v>
      </c>
      <c r="X38" s="38"/>
      <c r="Y38" s="38"/>
      <c r="Z38" s="39">
        <f t="shared" si="17"/>
        <v>2</v>
      </c>
      <c r="AA38" s="38">
        <v>1</v>
      </c>
      <c r="AB38" s="38">
        <v>1</v>
      </c>
      <c r="AC38" s="38"/>
      <c r="AD38" s="38"/>
      <c r="AE38" s="37">
        <f t="shared" si="18"/>
        <v>18</v>
      </c>
      <c r="AF38" s="38">
        <v>2</v>
      </c>
      <c r="AG38" s="38">
        <v>16</v>
      </c>
      <c r="AH38" s="38"/>
      <c r="AI38" s="38"/>
    </row>
    <row r="39" spans="1:35" s="18" customFormat="1" ht="15.75" customHeight="1" x14ac:dyDescent="0.25">
      <c r="A39" s="64"/>
      <c r="B39" s="61" t="s">
        <v>29</v>
      </c>
      <c r="C39" s="61"/>
      <c r="D39" s="34">
        <v>28</v>
      </c>
      <c r="E39" s="35">
        <f t="shared" si="12"/>
        <v>15</v>
      </c>
      <c r="F39" s="42">
        <f t="shared" si="13"/>
        <v>1</v>
      </c>
      <c r="G39" s="36"/>
      <c r="H39" s="36">
        <v>1</v>
      </c>
      <c r="I39" s="36"/>
      <c r="J39" s="36"/>
      <c r="K39" s="45">
        <f t="shared" si="14"/>
        <v>2</v>
      </c>
      <c r="L39" s="36"/>
      <c r="M39" s="36">
        <v>2</v>
      </c>
      <c r="N39" s="36"/>
      <c r="O39" s="36"/>
      <c r="P39" s="42">
        <f t="shared" si="15"/>
        <v>1</v>
      </c>
      <c r="Q39" s="36"/>
      <c r="R39" s="36">
        <v>1</v>
      </c>
      <c r="S39" s="36"/>
      <c r="T39" s="36"/>
      <c r="U39" s="37">
        <f t="shared" si="16"/>
        <v>1</v>
      </c>
      <c r="V39" s="38"/>
      <c r="W39" s="38">
        <v>1</v>
      </c>
      <c r="X39" s="38"/>
      <c r="Y39" s="38"/>
      <c r="Z39" s="39">
        <f t="shared" si="17"/>
        <v>1</v>
      </c>
      <c r="AA39" s="38"/>
      <c r="AB39" s="38">
        <v>1</v>
      </c>
      <c r="AC39" s="38"/>
      <c r="AD39" s="38"/>
      <c r="AE39" s="37">
        <f t="shared" si="18"/>
        <v>9</v>
      </c>
      <c r="AF39" s="38">
        <v>1</v>
      </c>
      <c r="AG39" s="38">
        <v>8</v>
      </c>
      <c r="AH39" s="38"/>
      <c r="AI39" s="38"/>
    </row>
    <row r="40" spans="1:35" s="18" customFormat="1" ht="15.75" customHeight="1" x14ac:dyDescent="0.25">
      <c r="A40" s="64"/>
      <c r="B40" s="61" t="s">
        <v>30</v>
      </c>
      <c r="C40" s="61"/>
      <c r="D40" s="34">
        <v>29</v>
      </c>
      <c r="E40" s="35">
        <f t="shared" si="12"/>
        <v>33</v>
      </c>
      <c r="F40" s="42">
        <f t="shared" si="13"/>
        <v>3</v>
      </c>
      <c r="G40" s="36"/>
      <c r="H40" s="36">
        <v>3</v>
      </c>
      <c r="I40" s="36"/>
      <c r="J40" s="36"/>
      <c r="K40" s="45">
        <f t="shared" si="14"/>
        <v>5</v>
      </c>
      <c r="L40" s="36"/>
      <c r="M40" s="36">
        <v>5</v>
      </c>
      <c r="N40" s="36"/>
      <c r="O40" s="36"/>
      <c r="P40" s="42">
        <f t="shared" si="15"/>
        <v>6</v>
      </c>
      <c r="Q40" s="36"/>
      <c r="R40" s="36">
        <v>6</v>
      </c>
      <c r="S40" s="36"/>
      <c r="T40" s="36"/>
      <c r="U40" s="37">
        <f t="shared" si="16"/>
        <v>2</v>
      </c>
      <c r="V40" s="38"/>
      <c r="W40" s="38">
        <v>2</v>
      </c>
      <c r="X40" s="38"/>
      <c r="Y40" s="38"/>
      <c r="Z40" s="39">
        <f t="shared" si="17"/>
        <v>2</v>
      </c>
      <c r="AA40" s="38">
        <v>1</v>
      </c>
      <c r="AB40" s="38">
        <v>1</v>
      </c>
      <c r="AC40" s="38"/>
      <c r="AD40" s="38"/>
      <c r="AE40" s="37">
        <f t="shared" si="18"/>
        <v>15</v>
      </c>
      <c r="AF40" s="38">
        <v>2</v>
      </c>
      <c r="AG40" s="38">
        <v>13</v>
      </c>
      <c r="AH40" s="38"/>
      <c r="AI40" s="38"/>
    </row>
    <row r="41" spans="1:35" s="18" customFormat="1" ht="15.75" customHeight="1" x14ac:dyDescent="0.25">
      <c r="A41" s="64"/>
      <c r="B41" s="61" t="s">
        <v>31</v>
      </c>
      <c r="C41" s="61"/>
      <c r="D41" s="34">
        <v>30</v>
      </c>
      <c r="E41" s="35">
        <f t="shared" si="12"/>
        <v>35</v>
      </c>
      <c r="F41" s="42">
        <f t="shared" si="13"/>
        <v>3</v>
      </c>
      <c r="G41" s="36"/>
      <c r="H41" s="36">
        <v>3</v>
      </c>
      <c r="I41" s="36"/>
      <c r="J41" s="36"/>
      <c r="K41" s="45">
        <f t="shared" si="14"/>
        <v>5</v>
      </c>
      <c r="L41" s="36"/>
      <c r="M41" s="36">
        <v>5</v>
      </c>
      <c r="N41" s="36"/>
      <c r="O41" s="36"/>
      <c r="P41" s="42">
        <f t="shared" si="15"/>
        <v>6</v>
      </c>
      <c r="Q41" s="36"/>
      <c r="R41" s="36">
        <v>6</v>
      </c>
      <c r="S41" s="36"/>
      <c r="T41" s="36"/>
      <c r="U41" s="37">
        <f t="shared" si="16"/>
        <v>1</v>
      </c>
      <c r="V41" s="38"/>
      <c r="W41" s="38">
        <v>1</v>
      </c>
      <c r="X41" s="38"/>
      <c r="Y41" s="38"/>
      <c r="Z41" s="39">
        <f t="shared" si="17"/>
        <v>2</v>
      </c>
      <c r="AA41" s="38"/>
      <c r="AB41" s="38">
        <v>2</v>
      </c>
      <c r="AC41" s="38"/>
      <c r="AD41" s="38"/>
      <c r="AE41" s="37">
        <f t="shared" si="18"/>
        <v>18</v>
      </c>
      <c r="AF41" s="38">
        <v>1</v>
      </c>
      <c r="AG41" s="38">
        <v>17</v>
      </c>
      <c r="AH41" s="38"/>
      <c r="AI41" s="38"/>
    </row>
    <row r="42" spans="1:35" s="18" customFormat="1" ht="15.75" customHeight="1" x14ac:dyDescent="0.25">
      <c r="A42" s="64"/>
      <c r="B42" s="61" t="s">
        <v>11</v>
      </c>
      <c r="C42" s="61"/>
      <c r="D42" s="34">
        <v>31</v>
      </c>
      <c r="E42" s="35">
        <f t="shared" si="12"/>
        <v>82</v>
      </c>
      <c r="F42" s="42">
        <f t="shared" si="13"/>
        <v>6</v>
      </c>
      <c r="G42" s="36">
        <v>2</v>
      </c>
      <c r="H42" s="36">
        <v>4</v>
      </c>
      <c r="I42" s="36"/>
      <c r="J42" s="36"/>
      <c r="K42" s="45">
        <f t="shared" si="14"/>
        <v>12</v>
      </c>
      <c r="L42" s="36">
        <v>1</v>
      </c>
      <c r="M42" s="36">
        <v>11</v>
      </c>
      <c r="N42" s="36"/>
      <c r="O42" s="36"/>
      <c r="P42" s="42">
        <f t="shared" si="15"/>
        <v>18</v>
      </c>
      <c r="Q42" s="36">
        <v>1</v>
      </c>
      <c r="R42" s="36">
        <v>17</v>
      </c>
      <c r="S42" s="36"/>
      <c r="T42" s="36"/>
      <c r="U42" s="37">
        <f t="shared" si="16"/>
        <v>12</v>
      </c>
      <c r="V42" s="38"/>
      <c r="W42" s="38">
        <v>12</v>
      </c>
      <c r="X42" s="38"/>
      <c r="Y42" s="38"/>
      <c r="Z42" s="39">
        <f t="shared" si="17"/>
        <v>12</v>
      </c>
      <c r="AA42" s="38">
        <v>1</v>
      </c>
      <c r="AB42" s="38">
        <v>11</v>
      </c>
      <c r="AC42" s="38"/>
      <c r="AD42" s="38"/>
      <c r="AE42" s="37">
        <f t="shared" si="18"/>
        <v>22</v>
      </c>
      <c r="AF42" s="38">
        <v>3</v>
      </c>
      <c r="AG42" s="38">
        <v>19</v>
      </c>
      <c r="AH42" s="38"/>
      <c r="AI42" s="38"/>
    </row>
    <row r="43" spans="1:35" s="18" customFormat="1" ht="15.75" customHeight="1" x14ac:dyDescent="0.25">
      <c r="A43" s="64"/>
      <c r="B43" s="61" t="s">
        <v>12</v>
      </c>
      <c r="C43" s="61"/>
      <c r="D43" s="34">
        <v>32</v>
      </c>
      <c r="E43" s="35">
        <f t="shared" si="12"/>
        <v>3</v>
      </c>
      <c r="F43" s="42">
        <f t="shared" si="13"/>
        <v>0</v>
      </c>
      <c r="G43" s="36"/>
      <c r="H43" s="36"/>
      <c r="I43" s="36"/>
      <c r="J43" s="36"/>
      <c r="K43" s="45">
        <f t="shared" si="14"/>
        <v>0</v>
      </c>
      <c r="L43" s="36"/>
      <c r="M43" s="36"/>
      <c r="N43" s="36"/>
      <c r="O43" s="36"/>
      <c r="P43" s="42">
        <f t="shared" si="15"/>
        <v>0</v>
      </c>
      <c r="Q43" s="36"/>
      <c r="R43" s="36"/>
      <c r="S43" s="36"/>
      <c r="T43" s="36"/>
      <c r="U43" s="37">
        <f t="shared" si="16"/>
        <v>0</v>
      </c>
      <c r="V43" s="38"/>
      <c r="W43" s="38"/>
      <c r="X43" s="38"/>
      <c r="Y43" s="38"/>
      <c r="Z43" s="39">
        <f t="shared" si="17"/>
        <v>1</v>
      </c>
      <c r="AA43" s="38"/>
      <c r="AB43" s="38">
        <v>1</v>
      </c>
      <c r="AC43" s="38"/>
      <c r="AD43" s="38"/>
      <c r="AE43" s="37">
        <f t="shared" si="18"/>
        <v>2</v>
      </c>
      <c r="AF43" s="38"/>
      <c r="AG43" s="38">
        <v>2</v>
      </c>
      <c r="AH43" s="38"/>
      <c r="AI43" s="38"/>
    </row>
    <row r="44" spans="1:35" s="18" customFormat="1" ht="15.75" customHeight="1" x14ac:dyDescent="0.25">
      <c r="A44" s="64"/>
      <c r="B44" s="61" t="s">
        <v>13</v>
      </c>
      <c r="C44" s="61"/>
      <c r="D44" s="34">
        <v>33</v>
      </c>
      <c r="E44" s="35">
        <f t="shared" si="12"/>
        <v>0</v>
      </c>
      <c r="F44" s="42">
        <f t="shared" si="13"/>
        <v>0</v>
      </c>
      <c r="G44" s="36"/>
      <c r="H44" s="36"/>
      <c r="I44" s="36"/>
      <c r="J44" s="36"/>
      <c r="K44" s="45">
        <f t="shared" si="14"/>
        <v>0</v>
      </c>
      <c r="L44" s="36"/>
      <c r="M44" s="36"/>
      <c r="N44" s="36"/>
      <c r="O44" s="36"/>
      <c r="P44" s="42">
        <f t="shared" si="15"/>
        <v>0</v>
      </c>
      <c r="Q44" s="36"/>
      <c r="R44" s="36"/>
      <c r="S44" s="36"/>
      <c r="T44" s="36"/>
      <c r="U44" s="37">
        <f t="shared" si="16"/>
        <v>0</v>
      </c>
      <c r="V44" s="38"/>
      <c r="W44" s="38"/>
      <c r="X44" s="38"/>
      <c r="Y44" s="38"/>
      <c r="Z44" s="39">
        <f t="shared" si="17"/>
        <v>0</v>
      </c>
      <c r="AA44" s="38"/>
      <c r="AB44" s="38"/>
      <c r="AC44" s="38"/>
      <c r="AD44" s="38"/>
      <c r="AE44" s="37">
        <f t="shared" si="18"/>
        <v>0</v>
      </c>
      <c r="AF44" s="38"/>
      <c r="AG44" s="38"/>
      <c r="AH44" s="38"/>
      <c r="AI44" s="38"/>
    </row>
    <row r="45" spans="1:35" s="18" customFormat="1" ht="31.5" customHeight="1" x14ac:dyDescent="0.25">
      <c r="A45" s="64"/>
      <c r="B45" s="61" t="s">
        <v>14</v>
      </c>
      <c r="C45" s="61"/>
      <c r="D45" s="34">
        <v>34</v>
      </c>
      <c r="E45" s="35">
        <f t="shared" si="12"/>
        <v>0</v>
      </c>
      <c r="F45" s="42">
        <f t="shared" si="13"/>
        <v>0</v>
      </c>
      <c r="G45" s="36"/>
      <c r="H45" s="36"/>
      <c r="I45" s="36"/>
      <c r="J45" s="36"/>
      <c r="K45" s="45">
        <f t="shared" si="14"/>
        <v>0</v>
      </c>
      <c r="L45" s="36"/>
      <c r="M45" s="36"/>
      <c r="N45" s="36"/>
      <c r="O45" s="36"/>
      <c r="P45" s="42">
        <f t="shared" si="15"/>
        <v>0</v>
      </c>
      <c r="Q45" s="36"/>
      <c r="R45" s="36"/>
      <c r="S45" s="36"/>
      <c r="T45" s="36"/>
      <c r="U45" s="37">
        <f t="shared" si="16"/>
        <v>0</v>
      </c>
      <c r="V45" s="38"/>
      <c r="W45" s="38"/>
      <c r="X45" s="38"/>
      <c r="Y45" s="38"/>
      <c r="Z45" s="39">
        <f t="shared" si="17"/>
        <v>0</v>
      </c>
      <c r="AA45" s="38"/>
      <c r="AB45" s="38"/>
      <c r="AC45" s="38"/>
      <c r="AD45" s="38"/>
      <c r="AE45" s="37">
        <f t="shared" si="18"/>
        <v>0</v>
      </c>
      <c r="AF45" s="38"/>
      <c r="AG45" s="38"/>
      <c r="AH45" s="38"/>
      <c r="AI45" s="38"/>
    </row>
    <row r="46" spans="1:35" s="18" customFormat="1" ht="36.75" customHeight="1" x14ac:dyDescent="0.25">
      <c r="A46" s="64"/>
      <c r="B46" s="65" t="s">
        <v>49</v>
      </c>
      <c r="C46" s="66"/>
      <c r="D46" s="34">
        <v>35</v>
      </c>
      <c r="E46" s="35">
        <f t="shared" si="12"/>
        <v>13</v>
      </c>
      <c r="F46" s="42">
        <f t="shared" si="13"/>
        <v>0</v>
      </c>
      <c r="G46" s="36"/>
      <c r="H46" s="36"/>
      <c r="I46" s="36"/>
      <c r="J46" s="36"/>
      <c r="K46" s="45">
        <f t="shared" si="14"/>
        <v>1</v>
      </c>
      <c r="L46" s="36">
        <v>1</v>
      </c>
      <c r="M46" s="36"/>
      <c r="N46" s="36"/>
      <c r="O46" s="36"/>
      <c r="P46" s="42">
        <f t="shared" si="15"/>
        <v>5</v>
      </c>
      <c r="Q46" s="36">
        <v>5</v>
      </c>
      <c r="R46" s="36"/>
      <c r="S46" s="36"/>
      <c r="T46" s="36"/>
      <c r="U46" s="37">
        <f t="shared" si="16"/>
        <v>3</v>
      </c>
      <c r="V46" s="38">
        <v>3</v>
      </c>
      <c r="W46" s="38"/>
      <c r="X46" s="38"/>
      <c r="Y46" s="38"/>
      <c r="Z46" s="39">
        <f t="shared" si="17"/>
        <v>3</v>
      </c>
      <c r="AA46" s="38">
        <v>3</v>
      </c>
      <c r="AB46" s="38"/>
      <c r="AC46" s="38"/>
      <c r="AD46" s="38"/>
      <c r="AE46" s="37">
        <f t="shared" si="18"/>
        <v>1</v>
      </c>
      <c r="AF46" s="38">
        <v>1</v>
      </c>
      <c r="AG46" s="38"/>
      <c r="AH46" s="38"/>
      <c r="AI46" s="38"/>
    </row>
    <row r="47" spans="1:35" s="18" customFormat="1" ht="15.75" customHeight="1" x14ac:dyDescent="0.25">
      <c r="A47" s="64"/>
      <c r="B47" s="61" t="s">
        <v>32</v>
      </c>
      <c r="C47" s="61"/>
      <c r="D47" s="34">
        <v>36</v>
      </c>
      <c r="E47" s="35">
        <f t="shared" si="12"/>
        <v>53</v>
      </c>
      <c r="F47" s="42">
        <f t="shared" si="13"/>
        <v>5</v>
      </c>
      <c r="G47" s="36">
        <v>3</v>
      </c>
      <c r="H47" s="36">
        <v>2</v>
      </c>
      <c r="I47" s="36"/>
      <c r="J47" s="36"/>
      <c r="K47" s="45">
        <f t="shared" si="14"/>
        <v>4</v>
      </c>
      <c r="L47" s="36">
        <v>1</v>
      </c>
      <c r="M47" s="36">
        <v>3</v>
      </c>
      <c r="N47" s="36"/>
      <c r="O47" s="36"/>
      <c r="P47" s="42">
        <f t="shared" si="15"/>
        <v>1</v>
      </c>
      <c r="Q47" s="36"/>
      <c r="R47" s="36">
        <v>1</v>
      </c>
      <c r="S47" s="36"/>
      <c r="T47" s="36"/>
      <c r="U47" s="37">
        <f t="shared" si="16"/>
        <v>3</v>
      </c>
      <c r="V47" s="38">
        <v>1</v>
      </c>
      <c r="W47" s="38">
        <v>2</v>
      </c>
      <c r="X47" s="38"/>
      <c r="Y47" s="38"/>
      <c r="Z47" s="39">
        <f t="shared" si="17"/>
        <v>11</v>
      </c>
      <c r="AA47" s="38"/>
      <c r="AB47" s="38">
        <v>11</v>
      </c>
      <c r="AC47" s="38"/>
      <c r="AD47" s="38"/>
      <c r="AE47" s="37">
        <f t="shared" si="18"/>
        <v>29</v>
      </c>
      <c r="AF47" s="38">
        <v>6</v>
      </c>
      <c r="AG47" s="38">
        <v>23</v>
      </c>
      <c r="AH47" s="38"/>
      <c r="AI47" s="38"/>
    </row>
    <row r="48" spans="1:35" s="18" customFormat="1" ht="31.5" customHeight="1" x14ac:dyDescent="0.25">
      <c r="A48" s="64"/>
      <c r="B48" s="65" t="s">
        <v>50</v>
      </c>
      <c r="C48" s="66"/>
      <c r="D48" s="34">
        <v>37</v>
      </c>
      <c r="E48" s="35">
        <f t="shared" si="12"/>
        <v>23</v>
      </c>
      <c r="F48" s="42">
        <f t="shared" si="13"/>
        <v>5</v>
      </c>
      <c r="G48" s="36">
        <v>3</v>
      </c>
      <c r="H48" s="36">
        <v>2</v>
      </c>
      <c r="I48" s="36"/>
      <c r="J48" s="36"/>
      <c r="K48" s="45">
        <f t="shared" si="14"/>
        <v>2</v>
      </c>
      <c r="L48" s="36">
        <v>2</v>
      </c>
      <c r="M48" s="36"/>
      <c r="N48" s="36"/>
      <c r="O48" s="36"/>
      <c r="P48" s="42">
        <f t="shared" si="15"/>
        <v>2</v>
      </c>
      <c r="Q48" s="36">
        <v>2</v>
      </c>
      <c r="R48" s="36"/>
      <c r="S48" s="36"/>
      <c r="T48" s="36"/>
      <c r="U48" s="37">
        <f t="shared" si="16"/>
        <v>2</v>
      </c>
      <c r="V48" s="38">
        <v>1</v>
      </c>
      <c r="W48" s="38">
        <v>1</v>
      </c>
      <c r="X48" s="38"/>
      <c r="Y48" s="38"/>
      <c r="Z48" s="39">
        <f t="shared" si="17"/>
        <v>3</v>
      </c>
      <c r="AA48" s="38">
        <v>1</v>
      </c>
      <c r="AB48" s="38">
        <v>2</v>
      </c>
      <c r="AC48" s="38"/>
      <c r="AD48" s="38"/>
      <c r="AE48" s="37">
        <f t="shared" si="18"/>
        <v>9</v>
      </c>
      <c r="AF48" s="38">
        <v>2</v>
      </c>
      <c r="AG48" s="38">
        <v>7</v>
      </c>
      <c r="AH48" s="38"/>
      <c r="AI48" s="38"/>
    </row>
    <row r="49" spans="1:35" s="18" customFormat="1" ht="15.75" customHeight="1" x14ac:dyDescent="0.25">
      <c r="A49" s="64"/>
      <c r="B49" s="61" t="s">
        <v>17</v>
      </c>
      <c r="C49" s="61"/>
      <c r="D49" s="34">
        <v>38</v>
      </c>
      <c r="E49" s="35">
        <f t="shared" si="12"/>
        <v>93</v>
      </c>
      <c r="F49" s="42">
        <f t="shared" si="13"/>
        <v>23</v>
      </c>
      <c r="G49" s="36">
        <v>17</v>
      </c>
      <c r="H49" s="36">
        <v>6</v>
      </c>
      <c r="I49" s="36"/>
      <c r="J49" s="36"/>
      <c r="K49" s="45">
        <f t="shared" si="14"/>
        <v>19</v>
      </c>
      <c r="L49" s="36">
        <v>8</v>
      </c>
      <c r="M49" s="36">
        <v>11</v>
      </c>
      <c r="N49" s="36"/>
      <c r="O49" s="36"/>
      <c r="P49" s="42">
        <f t="shared" si="15"/>
        <v>11</v>
      </c>
      <c r="Q49" s="36">
        <v>8</v>
      </c>
      <c r="R49" s="36">
        <v>3</v>
      </c>
      <c r="S49" s="36"/>
      <c r="T49" s="36"/>
      <c r="U49" s="37">
        <f t="shared" si="16"/>
        <v>6</v>
      </c>
      <c r="V49" s="38">
        <v>5</v>
      </c>
      <c r="W49" s="38">
        <v>1</v>
      </c>
      <c r="X49" s="38"/>
      <c r="Y49" s="38"/>
      <c r="Z49" s="39">
        <f t="shared" si="17"/>
        <v>9</v>
      </c>
      <c r="AA49" s="38">
        <v>5</v>
      </c>
      <c r="AB49" s="38">
        <v>4</v>
      </c>
      <c r="AC49" s="38"/>
      <c r="AD49" s="38"/>
      <c r="AE49" s="37">
        <f t="shared" si="18"/>
        <v>25</v>
      </c>
      <c r="AF49" s="38">
        <v>8</v>
      </c>
      <c r="AG49" s="38">
        <v>17</v>
      </c>
      <c r="AH49" s="38"/>
      <c r="AI49" s="38"/>
    </row>
    <row r="50" spans="1:35" s="18" customFormat="1" ht="15.75" customHeight="1" x14ac:dyDescent="0.25">
      <c r="A50" s="64"/>
      <c r="B50" s="65" t="s">
        <v>51</v>
      </c>
      <c r="C50" s="66"/>
      <c r="D50" s="34">
        <v>39</v>
      </c>
      <c r="E50" s="35">
        <f t="shared" si="12"/>
        <v>0</v>
      </c>
      <c r="F50" s="42">
        <f t="shared" si="13"/>
        <v>0</v>
      </c>
      <c r="G50" s="36"/>
      <c r="H50" s="36"/>
      <c r="I50" s="36"/>
      <c r="J50" s="36"/>
      <c r="K50" s="45">
        <f t="shared" si="14"/>
        <v>0</v>
      </c>
      <c r="L50" s="36"/>
      <c r="M50" s="36"/>
      <c r="N50" s="36"/>
      <c r="O50" s="36"/>
      <c r="P50" s="42">
        <f t="shared" si="15"/>
        <v>0</v>
      </c>
      <c r="Q50" s="36"/>
      <c r="R50" s="36"/>
      <c r="S50" s="36"/>
      <c r="T50" s="36"/>
      <c r="U50" s="37">
        <f t="shared" si="16"/>
        <v>0</v>
      </c>
      <c r="V50" s="38"/>
      <c r="W50" s="38"/>
      <c r="X50" s="38"/>
      <c r="Y50" s="38"/>
      <c r="Z50" s="39">
        <f t="shared" si="17"/>
        <v>0</v>
      </c>
      <c r="AA50" s="38"/>
      <c r="AB50" s="38"/>
      <c r="AC50" s="38"/>
      <c r="AD50" s="38"/>
      <c r="AE50" s="37">
        <f t="shared" si="18"/>
        <v>0</v>
      </c>
      <c r="AF50" s="38"/>
      <c r="AG50" s="38"/>
      <c r="AH50" s="38"/>
      <c r="AI50" s="38"/>
    </row>
    <row r="51" spans="1:35" s="18" customFormat="1" x14ac:dyDescent="0.25">
      <c r="A51" s="64"/>
      <c r="B51" s="62" t="s">
        <v>16</v>
      </c>
      <c r="C51" s="62"/>
      <c r="D51" s="34">
        <v>40</v>
      </c>
      <c r="E51" s="35">
        <f t="shared" si="12"/>
        <v>23</v>
      </c>
      <c r="F51" s="42">
        <f t="shared" si="13"/>
        <v>3</v>
      </c>
      <c r="G51" s="36">
        <v>1</v>
      </c>
      <c r="H51" s="36">
        <v>2</v>
      </c>
      <c r="I51" s="36"/>
      <c r="J51" s="36"/>
      <c r="K51" s="45">
        <f t="shared" si="14"/>
        <v>2</v>
      </c>
      <c r="L51" s="36">
        <v>1</v>
      </c>
      <c r="M51" s="36">
        <v>1</v>
      </c>
      <c r="N51" s="36"/>
      <c r="O51" s="36"/>
      <c r="P51" s="42">
        <f t="shared" si="15"/>
        <v>6</v>
      </c>
      <c r="Q51" s="36">
        <v>1</v>
      </c>
      <c r="R51" s="36">
        <v>5</v>
      </c>
      <c r="S51" s="36"/>
      <c r="T51" s="36"/>
      <c r="U51" s="37">
        <f t="shared" si="16"/>
        <v>3</v>
      </c>
      <c r="V51" s="38"/>
      <c r="W51" s="38">
        <v>3</v>
      </c>
      <c r="X51" s="38"/>
      <c r="Y51" s="38"/>
      <c r="Z51" s="39">
        <f t="shared" si="17"/>
        <v>1</v>
      </c>
      <c r="AA51" s="38"/>
      <c r="AB51" s="38">
        <v>1</v>
      </c>
      <c r="AC51" s="38"/>
      <c r="AD51" s="38"/>
      <c r="AE51" s="37">
        <f t="shared" si="18"/>
        <v>8</v>
      </c>
      <c r="AF51" s="38"/>
      <c r="AG51" s="38">
        <v>8</v>
      </c>
      <c r="AH51" s="38"/>
      <c r="AI51" s="38"/>
    </row>
    <row r="52" spans="1:35" s="18" customFormat="1" x14ac:dyDescent="0.25">
      <c r="A52" s="64"/>
      <c r="B52" s="61" t="s">
        <v>52</v>
      </c>
      <c r="C52" s="61"/>
      <c r="D52" s="34">
        <v>41</v>
      </c>
      <c r="E52" s="35">
        <f t="shared" si="12"/>
        <v>31</v>
      </c>
      <c r="F52" s="42">
        <f t="shared" si="13"/>
        <v>2</v>
      </c>
      <c r="G52" s="36">
        <v>1</v>
      </c>
      <c r="H52" s="36">
        <v>1</v>
      </c>
      <c r="I52" s="36"/>
      <c r="J52" s="36"/>
      <c r="K52" s="45">
        <f t="shared" si="14"/>
        <v>2</v>
      </c>
      <c r="L52" s="36">
        <v>1</v>
      </c>
      <c r="M52" s="36">
        <v>1</v>
      </c>
      <c r="N52" s="36"/>
      <c r="O52" s="36"/>
      <c r="P52" s="42">
        <f t="shared" si="15"/>
        <v>6</v>
      </c>
      <c r="Q52" s="36">
        <v>3</v>
      </c>
      <c r="R52" s="36">
        <v>3</v>
      </c>
      <c r="S52" s="36"/>
      <c r="T52" s="36"/>
      <c r="U52" s="37">
        <f t="shared" si="16"/>
        <v>1</v>
      </c>
      <c r="V52" s="38">
        <v>1</v>
      </c>
      <c r="W52" s="38">
        <v>0</v>
      </c>
      <c r="X52" s="38"/>
      <c r="Y52" s="38"/>
      <c r="Z52" s="39">
        <f t="shared" si="17"/>
        <v>4</v>
      </c>
      <c r="AA52" s="38">
        <v>3</v>
      </c>
      <c r="AB52" s="38">
        <v>1</v>
      </c>
      <c r="AC52" s="38"/>
      <c r="AD52" s="38"/>
      <c r="AE52" s="37">
        <f t="shared" si="18"/>
        <v>16</v>
      </c>
      <c r="AF52" s="38">
        <v>7</v>
      </c>
      <c r="AG52" s="38">
        <v>9</v>
      </c>
      <c r="AH52" s="38"/>
      <c r="AI52" s="38"/>
    </row>
    <row r="53" spans="1:35" s="18" customFormat="1" x14ac:dyDescent="0.25">
      <c r="A53" s="64"/>
      <c r="B53" s="61" t="s">
        <v>53</v>
      </c>
      <c r="C53" s="61"/>
      <c r="D53" s="34">
        <v>42</v>
      </c>
      <c r="E53" s="35">
        <f t="shared" si="12"/>
        <v>0</v>
      </c>
      <c r="F53" s="42">
        <f t="shared" si="13"/>
        <v>0</v>
      </c>
      <c r="G53" s="36"/>
      <c r="H53" s="36"/>
      <c r="I53" s="36"/>
      <c r="J53" s="36"/>
      <c r="K53" s="45">
        <f t="shared" si="14"/>
        <v>0</v>
      </c>
      <c r="L53" s="36"/>
      <c r="M53" s="36"/>
      <c r="N53" s="36"/>
      <c r="O53" s="36"/>
      <c r="P53" s="42">
        <f t="shared" si="15"/>
        <v>0</v>
      </c>
      <c r="Q53" s="36"/>
      <c r="R53" s="36"/>
      <c r="S53" s="36"/>
      <c r="T53" s="36"/>
      <c r="U53" s="37">
        <f t="shared" si="16"/>
        <v>0</v>
      </c>
      <c r="V53" s="38"/>
      <c r="W53" s="38"/>
      <c r="X53" s="38"/>
      <c r="Y53" s="38"/>
      <c r="Z53" s="39">
        <f t="shared" si="17"/>
        <v>0</v>
      </c>
      <c r="AA53" s="38"/>
      <c r="AB53" s="38"/>
      <c r="AC53" s="38"/>
      <c r="AD53" s="38"/>
      <c r="AE53" s="37">
        <f t="shared" si="18"/>
        <v>0</v>
      </c>
      <c r="AF53" s="38"/>
      <c r="AG53" s="38"/>
      <c r="AH53" s="38"/>
      <c r="AI53" s="38"/>
    </row>
    <row r="54" spans="1:35" x14ac:dyDescent="0.25">
      <c r="A54" s="10"/>
      <c r="B54" s="10"/>
      <c r="C54" s="11"/>
      <c r="D54" s="11"/>
      <c r="E54" s="10"/>
      <c r="F54" s="9"/>
      <c r="G54" s="12"/>
    </row>
    <row r="56" spans="1:35" ht="18.75" x14ac:dyDescent="0.3">
      <c r="E56" s="47" t="s">
        <v>58</v>
      </c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 t="s">
        <v>59</v>
      </c>
      <c r="X56" s="47"/>
      <c r="Y56" s="47"/>
      <c r="Z56" s="47"/>
      <c r="AA56" s="47"/>
      <c r="AB56" s="47"/>
      <c r="AC56" s="47"/>
    </row>
  </sheetData>
  <mergeCells count="79">
    <mergeCell ref="A1:E1"/>
    <mergeCell ref="F1:I1"/>
    <mergeCell ref="A2:E2"/>
    <mergeCell ref="A4:C7"/>
    <mergeCell ref="D4:D7"/>
    <mergeCell ref="E4:E7"/>
    <mergeCell ref="F4:AI4"/>
    <mergeCell ref="F5:J5"/>
    <mergeCell ref="K5:O5"/>
    <mergeCell ref="P5:T5"/>
    <mergeCell ref="X6:Y6"/>
    <mergeCell ref="Z6:Z7"/>
    <mergeCell ref="U5:Y5"/>
    <mergeCell ref="Z5:AD5"/>
    <mergeCell ref="AE5:AI5"/>
    <mergeCell ref="AA6:AB6"/>
    <mergeCell ref="A8:C8"/>
    <mergeCell ref="Q6:R6"/>
    <mergeCell ref="S6:T6"/>
    <mergeCell ref="U6:U7"/>
    <mergeCell ref="V6:W6"/>
    <mergeCell ref="F6:F7"/>
    <mergeCell ref="G6:H6"/>
    <mergeCell ref="I6:J6"/>
    <mergeCell ref="K6:K7"/>
    <mergeCell ref="L6:M6"/>
    <mergeCell ref="N6:O6"/>
    <mergeCell ref="P6:P7"/>
    <mergeCell ref="AC6:AD6"/>
    <mergeCell ref="AE6:AE7"/>
    <mergeCell ref="AF6:AG6"/>
    <mergeCell ref="AH6:AI6"/>
    <mergeCell ref="B23:C23"/>
    <mergeCell ref="A9:C9"/>
    <mergeCell ref="A10:C10"/>
    <mergeCell ref="A11:C11"/>
    <mergeCell ref="A12:A23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A24:A5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44:C44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51:C51"/>
    <mergeCell ref="B52:C52"/>
    <mergeCell ref="B53:C53"/>
    <mergeCell ref="B45:C45"/>
    <mergeCell ref="B46:C46"/>
    <mergeCell ref="B47:C47"/>
    <mergeCell ref="B48:C48"/>
    <mergeCell ref="B49:C49"/>
    <mergeCell ref="B50:C50"/>
  </mergeCells>
  <pageMargins left="0.23622047244094491" right="0.23622047244094491" top="0.74803149606299213" bottom="0.74803149606299213" header="0.31496062992125984" footer="0.31496062992125984"/>
  <pageSetup paperSize="9" scale="4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г.Рудный</vt:lpstr>
      <vt:lpstr>г.Рудный!Область_печати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2019-09-06T03:32:59Z</dcterms:modified>
</cp:coreProperties>
</file>